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e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RECI\MOUV PACA\06ZT CTI PACAC\M06Z001A CTIR Valbonne\2024_Réfection electricité\2025-08_DCE\PRECI\DCE à publier\01 DOSSIER ADMINISTRATIF\"/>
    </mc:Choice>
  </mc:AlternateContent>
  <xr:revisionPtr revIDLastSave="0" documentId="13_ncr:1_{4B00CD36-31D6-4E08-AFC5-81008E71E0DA}" xr6:coauthVersionLast="47" xr6:coauthVersionMax="47" xr10:uidLastSave="{00000000-0000-0000-0000-000000000000}"/>
  <bookViews>
    <workbookView xWindow="-120" yWindow="-120" windowWidth="29040" windowHeight="15720" xr2:uid="{BCFD2567-98AD-4A04-A816-31DB5849524D}"/>
  </bookViews>
  <sheets>
    <sheet name="DPGF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5" i="3" l="1"/>
  <c r="H75" i="3"/>
  <c r="H149" i="3"/>
  <c r="H105" i="3"/>
  <c r="H135" i="3"/>
  <c r="H133" i="3"/>
  <c r="H131" i="3"/>
  <c r="H130" i="3"/>
  <c r="H129" i="3"/>
  <c r="H128" i="3"/>
  <c r="H127" i="3"/>
  <c r="H126" i="3"/>
  <c r="H119" i="3"/>
  <c r="H117" i="3"/>
  <c r="H115" i="3"/>
  <c r="H113" i="3"/>
  <c r="H109" i="3"/>
  <c r="H102" i="3"/>
  <c r="H97" i="3"/>
  <c r="H96" i="3"/>
  <c r="H93" i="3"/>
  <c r="H91" i="3"/>
  <c r="H89" i="3"/>
  <c r="H87" i="3"/>
  <c r="H86" i="3"/>
  <c r="H83" i="3"/>
  <c r="H79" i="3"/>
  <c r="H78" i="3"/>
  <c r="H74" i="3"/>
  <c r="H72" i="3"/>
  <c r="H69" i="3"/>
  <c r="H67" i="3"/>
  <c r="H66" i="3"/>
  <c r="H59" i="3"/>
  <c r="H54" i="3"/>
  <c r="H53" i="3"/>
  <c r="H52" i="3"/>
  <c r="H45" i="3"/>
  <c r="H43" i="3"/>
  <c r="H41" i="3"/>
  <c r="H39" i="3"/>
  <c r="H37" i="3"/>
  <c r="H36" i="3"/>
  <c r="H35" i="3"/>
  <c r="H32" i="3"/>
  <c r="H31" i="3"/>
  <c r="H30" i="3"/>
  <c r="H27" i="3"/>
  <c r="H25" i="3"/>
  <c r="H20" i="3"/>
  <c r="H18" i="3"/>
  <c r="H17" i="3"/>
  <c r="H14" i="3"/>
  <c r="H8" i="3"/>
  <c r="J149" i="3"/>
  <c r="G73" i="3"/>
  <c r="G57" i="3" s="1"/>
  <c r="J57" i="3" s="1"/>
  <c r="G56" i="3"/>
  <c r="J56" i="3" s="1"/>
  <c r="J74" i="3"/>
  <c r="J126" i="3"/>
  <c r="J127" i="3"/>
  <c r="J128" i="3"/>
  <c r="J129" i="3"/>
  <c r="J130" i="3"/>
  <c r="J131" i="3"/>
  <c r="J91" i="3"/>
  <c r="J87" i="3"/>
  <c r="J86" i="3"/>
  <c r="G65" i="3"/>
  <c r="J65" i="3" s="1"/>
  <c r="J66" i="3"/>
  <c r="J67" i="3"/>
  <c r="J54" i="3"/>
  <c r="J53" i="3"/>
  <c r="J52" i="3"/>
  <c r="J31" i="3"/>
  <c r="J18" i="3"/>
  <c r="J17" i="3"/>
  <c r="H57" i="3" l="1"/>
  <c r="H65" i="3"/>
  <c r="H73" i="3"/>
  <c r="H56" i="3"/>
  <c r="J97" i="3"/>
  <c r="J96" i="3"/>
  <c r="J79" i="3"/>
  <c r="J78" i="3"/>
  <c r="J30" i="3"/>
  <c r="J119" i="3" l="1"/>
  <c r="J89" i="3"/>
  <c r="J83" i="3"/>
  <c r="J105" i="3"/>
  <c r="J135" i="3"/>
  <c r="J133" i="3"/>
  <c r="J117" i="3"/>
  <c r="J115" i="3"/>
  <c r="J113" i="3"/>
  <c r="J109" i="3"/>
  <c r="J102" i="3"/>
  <c r="J93" i="3"/>
  <c r="J73" i="3"/>
  <c r="J72" i="3"/>
  <c r="J69" i="3"/>
  <c r="J59" i="3"/>
  <c r="K61" i="3" s="1"/>
  <c r="J8" i="3"/>
  <c r="K81" i="3" l="1"/>
  <c r="K99" i="3"/>
  <c r="K137" i="3"/>
  <c r="K121" i="3"/>
  <c r="J45" i="3" l="1"/>
  <c r="J14" i="3"/>
  <c r="J20" i="3"/>
  <c r="J25" i="3"/>
  <c r="J27" i="3"/>
  <c r="J35" i="3"/>
  <c r="J36" i="3"/>
  <c r="J37" i="3"/>
  <c r="J39" i="3"/>
  <c r="J41" i="3"/>
  <c r="J43" i="3"/>
  <c r="K139" i="3" l="1"/>
  <c r="K47" i="3"/>
  <c r="K141" i="3" l="1"/>
  <c r="K143" i="3" s="1"/>
</calcChain>
</file>

<file path=xl/sharedStrings.xml><?xml version="1.0" encoding="utf-8"?>
<sst xmlns="http://schemas.openxmlformats.org/spreadsheetml/2006/main" count="174" uniqueCount="115">
  <si>
    <t>INSTALLATION DE CHANTIER</t>
  </si>
  <si>
    <t>PEINTURE</t>
  </si>
  <si>
    <t>Articles</t>
  </si>
  <si>
    <t>Désignation des ouvrages</t>
  </si>
  <si>
    <t>Unités</t>
  </si>
  <si>
    <t>Quantité
 BET</t>
  </si>
  <si>
    <t>Prix unitaires</t>
  </si>
  <si>
    <t>ens</t>
  </si>
  <si>
    <t xml:space="preserve">Montant total HT : </t>
  </si>
  <si>
    <t xml:space="preserve">T.V.A. 20 % : </t>
  </si>
  <si>
    <t xml:space="preserve">Montant total TTC : </t>
  </si>
  <si>
    <t>m²</t>
  </si>
  <si>
    <t>U</t>
  </si>
  <si>
    <t>Prix total H.T</t>
  </si>
  <si>
    <t>TRAVAUX PREPARATOIRES</t>
  </si>
  <si>
    <t>RESEAUX EXISTANTS – OUVRAGES EXISTANTS</t>
  </si>
  <si>
    <t xml:space="preserve">INSTALLATION DE CHANTIER </t>
  </si>
  <si>
    <t>AIRES DE STOCKAGE</t>
  </si>
  <si>
    <t xml:space="preserve">CONSOMMABLES </t>
  </si>
  <si>
    <t>TRI SELECTIF</t>
  </si>
  <si>
    <t>BRANCHEMENTS</t>
  </si>
  <si>
    <t>SANITAIRES PROVISOIRES POUR LE PERSONNEL DU SITE</t>
  </si>
  <si>
    <t>DEPOSES ET DEMOLITIONS</t>
  </si>
  <si>
    <t xml:space="preserve">GENERALITES </t>
  </si>
  <si>
    <t>ENQUETE RESEAUX ET NEUTRALISATION</t>
  </si>
  <si>
    <t xml:space="preserve">TRAVAUX DE CURAGE ET DE DEMOLITIONS </t>
  </si>
  <si>
    <t xml:space="preserve">TERRASSEMENTS  </t>
  </si>
  <si>
    <t>RESEAUX D'EAUX USEES</t>
  </si>
  <si>
    <t>CANALISATIONS EAUX USEES</t>
  </si>
  <si>
    <t>REGARDS EAUX USEES</t>
  </si>
  <si>
    <t>REGARD A SIPHON DISCONNECTEUR</t>
  </si>
  <si>
    <t>MARQUAGES AU SOL</t>
  </si>
  <si>
    <t>ml</t>
  </si>
  <si>
    <t>m3</t>
  </si>
  <si>
    <t>CAROTTAGES - REBOUCHAGES</t>
  </si>
  <si>
    <t>HABILLAGE RESEAUX EXTERIEURS</t>
  </si>
  <si>
    <t>DESCRIPTION DES TRAVAUX DE CURAGE</t>
  </si>
  <si>
    <t xml:space="preserve">ETAT DES LIEUX </t>
  </si>
  <si>
    <t>CONSTAT D'HUISSIER</t>
  </si>
  <si>
    <t>SECURITE COLLECTIVE</t>
  </si>
  <si>
    <t>CURAGES ET DEPOSES</t>
  </si>
  <si>
    <t>ZONES SANITAIRES</t>
  </si>
  <si>
    <t>FAUX-PLAFONDS</t>
  </si>
  <si>
    <t xml:space="preserve">DEPOSE DES RESEAUX </t>
  </si>
  <si>
    <t>Sous-total Curage</t>
  </si>
  <si>
    <t>DESCRIPTION DES TRAVAUX DE CLOISONS – FAUX-PLAFONDS</t>
  </si>
  <si>
    <t>CLOISONS</t>
  </si>
  <si>
    <t>GAINE TECHNIQUE</t>
  </si>
  <si>
    <t>FAUX-PLAFONDS :</t>
  </si>
  <si>
    <t>DALLES A REMPLACER</t>
  </si>
  <si>
    <t>DALLES + OSSATURES A REMPLACER</t>
  </si>
  <si>
    <t>Sous-total Cloisons - Faux-plafonds</t>
  </si>
  <si>
    <t>DESCRIPTION DES TRAVAUX DE MENUISERIES</t>
  </si>
  <si>
    <t>FAUX PLANCHERS</t>
  </si>
  <si>
    <t>TRAPPES D’ACCES AUX NOURRICES</t>
  </si>
  <si>
    <t>Sous-total Menuiseries</t>
  </si>
  <si>
    <t>DESCRIPTION DES TRAVAUX DE REVÊTEMENTS DE SOLS / FAÏENCES</t>
  </si>
  <si>
    <t>RAGREAGE</t>
  </si>
  <si>
    <t xml:space="preserve">REVÊTEMENTS DE SOLS DURS </t>
  </si>
  <si>
    <t>GENERALITES</t>
  </si>
  <si>
    <t>PM</t>
  </si>
  <si>
    <t xml:space="preserve">CARRELAGE RECTIFIE </t>
  </si>
  <si>
    <t>REVÊTEMENTS MURAUX</t>
  </si>
  <si>
    <t>REVETEMENTS MURAUX</t>
  </si>
  <si>
    <t>BARRES DE SEUIL</t>
  </si>
  <si>
    <t>SOL SOUPLE</t>
  </si>
  <si>
    <t>Sous-total Revêtements de sols / Faïences</t>
  </si>
  <si>
    <t>DESCRIPTION DES TRAVAUX DE PEINTURE / NETTOYAGE</t>
  </si>
  <si>
    <t>SIGNALETIQUE</t>
  </si>
  <si>
    <t>NETTOYAGE</t>
  </si>
  <si>
    <t>Sous-total Peinture / Nettoyage</t>
  </si>
  <si>
    <t>DESCRIPTION DES TRAVAUX DE MACONNERIE / VRD</t>
  </si>
  <si>
    <t>SANITAIRES</t>
  </si>
  <si>
    <t>CHAPE</t>
  </si>
  <si>
    <t>Sous-total Maçonnerie / VRD</t>
  </si>
  <si>
    <t>DEPOSE DE CLOISONS</t>
  </si>
  <si>
    <t>PORTES SANITAIRES</t>
  </si>
  <si>
    <t>PORTE AVEC CONTROLE D’ACCES</t>
  </si>
  <si>
    <t>PLINTHES BOIS</t>
  </si>
  <si>
    <t>PORTE A DEPLACER</t>
  </si>
  <si>
    <t>PORTE ACCORDÉON</t>
  </si>
  <si>
    <t>RESEAUX EU</t>
  </si>
  <si>
    <t>REAGENCEMENT NIVEAU 2</t>
  </si>
  <si>
    <t>CREATION D'UN LOCAL OFFICE</t>
  </si>
  <si>
    <t>REBOUCHAGE SOL INTERIEUR</t>
  </si>
  <si>
    <t>SOCLE DE PROPRETE</t>
  </si>
  <si>
    <t>SECURISATION EN MILIEUX OCCUPÉ</t>
  </si>
  <si>
    <t>NETTOYAGE ET ENTRETIEN DU CHANTIER</t>
  </si>
  <si>
    <t>Sol</t>
  </si>
  <si>
    <t>Cloison</t>
  </si>
  <si>
    <t>Plafond</t>
  </si>
  <si>
    <t>Dalle</t>
  </si>
  <si>
    <t>Dalle + Ossature</t>
  </si>
  <si>
    <t>Sanitaires</t>
  </si>
  <si>
    <t>Locaux niveau 2</t>
  </si>
  <si>
    <t>Tête de cloison office niveau 3</t>
  </si>
  <si>
    <t>Bloc porte 83</t>
  </si>
  <si>
    <t>Bloc porte 93</t>
  </si>
  <si>
    <t>PORTE NIVEAU 2 SALLE DE REUNION</t>
  </si>
  <si>
    <t>Sur supports neufs (murs, cloisons)</t>
  </si>
  <si>
    <t>Sur supports existants (murs, cloisons)</t>
  </si>
  <si>
    <t>Plinthes neuves</t>
  </si>
  <si>
    <t>Plinthes existantes</t>
  </si>
  <si>
    <t>Blocs portes</t>
  </si>
  <si>
    <t>Huisserie</t>
  </si>
  <si>
    <t>DALLES + OSSATURES A REMPLACER (ACCOUSTIQUE)</t>
  </si>
  <si>
    <t>TRANCHÉE ENEDIS</t>
  </si>
  <si>
    <t>Quantité
 Entreprise</t>
  </si>
  <si>
    <t>SOFFITE à créer</t>
  </si>
  <si>
    <t>Les quantités et formules sont à vérifier par l'entreprise</t>
  </si>
  <si>
    <t>TRANCHEE ENEDIS (à chiffrer en tranche optionnelle)</t>
  </si>
  <si>
    <t>TRANCHE OPTIONNELLE</t>
  </si>
  <si>
    <t>Chapitre 7.2 du CCTP</t>
  </si>
  <si>
    <t>Décomposition Globale et Forfaitaire</t>
  </si>
  <si>
    <t>DPGF LOT N° 03 GO/SO/VRD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</si>
</sst>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#,##0.00\ &quot;€&quot;"/>
    <numFmt numFmtId="165" formatCode="_-* #,##0.00\ _F_-;\-* #,##0.00\ _F_-;_-* &quot;-&quot;??\ _F_-;_-@_-"/>
    <numFmt numFmtId="166" formatCode="_-* #,##0.00\ [$€-1]_-;\-* #,##0.00\ [$€-1]_-;_-* &quot;-&quot;??\ [$€-1]_-"/>
    <numFmt numFmtId="167" formatCode="#,##0.00&quot;  &quot;"/>
    <numFmt numFmtId="168" formatCode="#,##0&quot;  &quot;"/>
    <numFmt numFmtId="169" formatCode="0&quot;   &quot;"/>
    <numFmt numFmtId="170" formatCode="#,##0.00&quot; &quot;"/>
  </numFmts>
  <fonts count="26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Helv"/>
    </font>
    <font>
      <sz val="10"/>
      <name val="Geneva"/>
    </font>
    <font>
      <u/>
      <sz val="10"/>
      <color indexed="12"/>
      <name val="Arial"/>
      <family val="2"/>
    </font>
    <font>
      <sz val="11"/>
      <color rgb="FF000000"/>
      <name val="Liberation Sans"/>
    </font>
    <font>
      <sz val="10"/>
      <name val="Helvetica"/>
      <family val="2"/>
    </font>
    <font>
      <b/>
      <sz val="12"/>
      <color rgb="FF2F5496"/>
      <name val="Helvetica"/>
    </font>
    <font>
      <b/>
      <sz val="12"/>
      <name val="Helvetica"/>
    </font>
    <font>
      <sz val="12"/>
      <name val="MS Sans Serif"/>
    </font>
    <font>
      <b/>
      <sz val="9"/>
      <name val="Helvetica"/>
    </font>
    <font>
      <sz val="9"/>
      <name val="Helvetica"/>
    </font>
    <font>
      <sz val="9"/>
      <name val="Helvetica"/>
      <family val="2"/>
    </font>
    <font>
      <b/>
      <sz val="9"/>
      <name val="Helvetica"/>
      <family val="2"/>
    </font>
    <font>
      <b/>
      <sz val="9"/>
      <color theme="0"/>
      <name val="Helvetica"/>
    </font>
    <font>
      <sz val="9"/>
      <color theme="0"/>
      <name val="Helvetica"/>
    </font>
    <font>
      <sz val="10"/>
      <color theme="0"/>
      <name val="Helvetica"/>
    </font>
    <font>
      <b/>
      <sz val="10"/>
      <name val="Helvetica"/>
    </font>
    <font>
      <b/>
      <sz val="12"/>
      <name val="MS Sans Serif"/>
    </font>
    <font>
      <i/>
      <sz val="9"/>
      <name val="Helvetica"/>
    </font>
    <font>
      <sz val="8"/>
      <name val="Helvetica"/>
      <family val="2"/>
    </font>
    <font>
      <b/>
      <sz val="8"/>
      <name val="Helvetica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double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3">
    <xf numFmtId="0" fontId="0" fillId="0" borderId="0"/>
    <xf numFmtId="0" fontId="2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40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" fontId="4" fillId="0" borderId="0">
      <alignment horizontal="right" vertical="center"/>
    </xf>
    <xf numFmtId="0" fontId="6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 applyNumberFormat="0" applyFont="0" applyFill="0" applyBorder="0" applyAlignment="0" applyProtection="0">
      <alignment vertical="top"/>
    </xf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8" fillId="0" borderId="0"/>
    <xf numFmtId="0" fontId="9" fillId="0" borderId="0">
      <protection locked="0"/>
    </xf>
    <xf numFmtId="0" fontId="14" fillId="0" borderId="1" applyNumberFormat="0" applyFill="0" applyBorder="0">
      <alignment horizontal="center"/>
      <protection locked="0"/>
    </xf>
    <xf numFmtId="0" fontId="15" fillId="0" borderId="12" applyNumberFormat="0" applyFill="0" applyBorder="0" applyAlignment="0">
      <protection locked="0"/>
    </xf>
    <xf numFmtId="0" fontId="14" fillId="0" borderId="1" applyNumberFormat="0" applyFill="0" applyBorder="0">
      <alignment horizontal="center"/>
      <protection locked="0"/>
    </xf>
    <xf numFmtId="169" fontId="14" fillId="0" borderId="1" applyFill="0" applyBorder="0" applyAlignment="0">
      <protection locked="0"/>
    </xf>
    <xf numFmtId="167" fontId="14" fillId="0" borderId="1" applyFill="0" applyBorder="0" applyAlignment="0">
      <protection locked="0"/>
    </xf>
    <xf numFmtId="167" fontId="14" fillId="0" borderId="1" applyFill="0" applyBorder="0" applyAlignment="0"/>
    <xf numFmtId="0" fontId="16" fillId="0" borderId="1" applyNumberFormat="0" applyFill="0" applyBorder="0">
      <alignment horizontal="left"/>
      <protection locked="0"/>
    </xf>
    <xf numFmtId="0" fontId="16" fillId="0" borderId="0" applyNumberFormat="0" applyFill="0" applyBorder="0">
      <alignment horizontal="right"/>
      <protection locked="0"/>
    </xf>
    <xf numFmtId="170" fontId="16" fillId="0" borderId="13" applyFill="0" applyBorder="0" applyAlignment="0"/>
    <xf numFmtId="44" fontId="3" fillId="0" borderId="0" applyFont="0" applyFill="0" applyBorder="0" applyAlignment="0" applyProtection="0"/>
    <xf numFmtId="0" fontId="3" fillId="0" borderId="0"/>
  </cellStyleXfs>
  <cellXfs count="124">
    <xf numFmtId="0" fontId="0" fillId="0" borderId="0" xfId="0"/>
    <xf numFmtId="0" fontId="2" fillId="0" borderId="0" xfId="1"/>
    <xf numFmtId="0" fontId="9" fillId="0" borderId="0" xfId="21" applyProtection="1"/>
    <xf numFmtId="0" fontId="13" fillId="0" borderId="7" xfId="21" applyFont="1" applyBorder="1" applyAlignment="1" applyProtection="1">
      <alignment horizontal="left" vertical="center"/>
    </xf>
    <xf numFmtId="0" fontId="13" fillId="0" borderId="9" xfId="21" applyFont="1" applyBorder="1" applyAlignment="1" applyProtection="1">
      <alignment horizontal="centerContinuous" vertical="center"/>
    </xf>
    <xf numFmtId="0" fontId="13" fillId="0" borderId="10" xfId="21" applyFont="1" applyBorder="1" applyAlignment="1" applyProtection="1">
      <alignment horizontal="centerContinuous" vertical="center"/>
    </xf>
    <xf numFmtId="0" fontId="13" fillId="0" borderId="11" xfId="21" applyFont="1" applyBorder="1" applyAlignment="1" applyProtection="1">
      <alignment horizontal="center" vertical="center"/>
    </xf>
    <xf numFmtId="0" fontId="13" fillId="0" borderId="11" xfId="21" applyFont="1" applyBorder="1" applyAlignment="1" applyProtection="1">
      <alignment horizontal="center" vertical="center" wrapText="1"/>
    </xf>
    <xf numFmtId="167" fontId="13" fillId="0" borderId="11" xfId="21" applyNumberFormat="1" applyFont="1" applyBorder="1" applyAlignment="1">
      <alignment horizontal="center" vertical="center"/>
      <protection locked="0"/>
    </xf>
    <xf numFmtId="0" fontId="15" fillId="0" borderId="0" xfId="23" applyBorder="1" applyProtection="1"/>
    <xf numFmtId="0" fontId="15" fillId="0" borderId="3" xfId="23" applyBorder="1" applyProtection="1"/>
    <xf numFmtId="0" fontId="14" fillId="0" borderId="1" xfId="24" applyBorder="1" applyProtection="1">
      <alignment horizontal="center"/>
    </xf>
    <xf numFmtId="169" fontId="14" fillId="0" borderId="1" xfId="25" applyBorder="1" applyAlignment="1" applyProtection="1">
      <alignment horizontal="center"/>
    </xf>
    <xf numFmtId="0" fontId="15" fillId="0" borderId="4" xfId="23" applyBorder="1" applyAlignment="1" applyProtection="1">
      <alignment horizontal="left"/>
    </xf>
    <xf numFmtId="0" fontId="17" fillId="2" borderId="4" xfId="28" applyFont="1" applyFill="1" applyBorder="1" applyProtection="1">
      <alignment horizontal="left"/>
    </xf>
    <xf numFmtId="0" fontId="17" fillId="2" borderId="0" xfId="28" applyFont="1" applyFill="1" applyBorder="1" applyProtection="1">
      <alignment horizontal="left"/>
    </xf>
    <xf numFmtId="0" fontId="17" fillId="2" borderId="3" xfId="28" applyFont="1" applyFill="1" applyBorder="1" applyProtection="1">
      <alignment horizontal="left"/>
    </xf>
    <xf numFmtId="0" fontId="18" fillId="2" borderId="1" xfId="24" applyFont="1" applyFill="1" applyBorder="1" applyProtection="1">
      <alignment horizontal="center"/>
    </xf>
    <xf numFmtId="0" fontId="15" fillId="0" borderId="5" xfId="23" applyBorder="1" applyAlignment="1" applyProtection="1">
      <alignment horizontal="left"/>
    </xf>
    <xf numFmtId="0" fontId="15" fillId="0" borderId="2" xfId="23" applyBorder="1" applyProtection="1"/>
    <xf numFmtId="0" fontId="15" fillId="0" borderId="15" xfId="23" applyBorder="1" applyProtection="1"/>
    <xf numFmtId="0" fontId="14" fillId="0" borderId="6" xfId="24" applyBorder="1" applyProtection="1">
      <alignment horizontal="center"/>
    </xf>
    <xf numFmtId="169" fontId="14" fillId="0" borderId="6" xfId="25" applyBorder="1" applyAlignment="1" applyProtection="1">
      <alignment horizontal="center"/>
    </xf>
    <xf numFmtId="0" fontId="9" fillId="0" borderId="2" xfId="21" applyBorder="1" applyProtection="1"/>
    <xf numFmtId="0" fontId="10" fillId="0" borderId="17" xfId="21" applyFont="1" applyBorder="1" applyAlignment="1" applyProtection="1">
      <alignment horizontal="left"/>
    </xf>
    <xf numFmtId="0" fontId="12" fillId="0" borderId="18" xfId="21" applyFont="1" applyBorder="1" applyAlignment="1" applyProtection="1">
      <alignment horizontal="centerContinuous"/>
    </xf>
    <xf numFmtId="168" fontId="12" fillId="0" borderId="18" xfId="21" applyNumberFormat="1" applyFont="1" applyBorder="1" applyAlignment="1" applyProtection="1">
      <alignment horizontal="centerContinuous"/>
    </xf>
    <xf numFmtId="0" fontId="9" fillId="0" borderId="16" xfId="21" applyBorder="1" applyAlignment="1" applyProtection="1">
      <alignment horizontal="left"/>
    </xf>
    <xf numFmtId="0" fontId="9" fillId="0" borderId="19" xfId="21" applyBorder="1" applyProtection="1"/>
    <xf numFmtId="167" fontId="14" fillId="0" borderId="19" xfId="27" applyBorder="1"/>
    <xf numFmtId="168" fontId="14" fillId="0" borderId="19" xfId="27" applyNumberFormat="1" applyBorder="1"/>
    <xf numFmtId="168" fontId="14" fillId="0" borderId="22" xfId="27" applyNumberFormat="1" applyBorder="1"/>
    <xf numFmtId="0" fontId="21" fillId="0" borderId="18" xfId="21" applyFont="1" applyBorder="1" applyAlignment="1" applyProtection="1">
      <alignment horizontal="center"/>
    </xf>
    <xf numFmtId="0" fontId="15" fillId="0" borderId="0" xfId="23" applyFill="1" applyBorder="1" applyProtection="1"/>
    <xf numFmtId="0" fontId="15" fillId="0" borderId="3" xfId="23" applyFill="1" applyBorder="1" applyProtection="1"/>
    <xf numFmtId="0" fontId="14" fillId="0" borderId="1" xfId="24" applyFill="1" applyBorder="1" applyProtection="1">
      <alignment horizontal="center"/>
    </xf>
    <xf numFmtId="169" fontId="14" fillId="0" borderId="1" xfId="25" applyFill="1" applyBorder="1" applyAlignment="1" applyProtection="1">
      <alignment horizontal="center"/>
    </xf>
    <xf numFmtId="0" fontId="13" fillId="0" borderId="0" xfId="23" applyFont="1" applyFill="1" applyBorder="1" applyProtection="1"/>
    <xf numFmtId="0" fontId="13" fillId="0" borderId="3" xfId="23" applyFont="1" applyFill="1" applyBorder="1" applyProtection="1"/>
    <xf numFmtId="0" fontId="13" fillId="0" borderId="1" xfId="24" applyFont="1" applyFill="1" applyBorder="1" applyProtection="1">
      <alignment horizontal="center"/>
    </xf>
    <xf numFmtId="169" fontId="13" fillId="0" borderId="1" xfId="25" applyFont="1" applyFill="1" applyBorder="1" applyAlignment="1" applyProtection="1">
      <alignment horizontal="center"/>
    </xf>
    <xf numFmtId="0" fontId="19" fillId="2" borderId="0" xfId="21" applyFont="1" applyFill="1" applyAlignment="1" applyProtection="1">
      <alignment vertical="center"/>
    </xf>
    <xf numFmtId="167" fontId="18" fillId="2" borderId="19" xfId="27" applyFont="1" applyFill="1" applyBorder="1" applyAlignment="1">
      <alignment vertical="center"/>
    </xf>
    <xf numFmtId="0" fontId="9" fillId="0" borderId="19" xfId="21" applyBorder="1" applyAlignment="1" applyProtection="1">
      <alignment vertical="center"/>
    </xf>
    <xf numFmtId="0" fontId="17" fillId="2" borderId="12" xfId="23" applyFont="1" applyFill="1" applyBorder="1" applyAlignment="1" applyProtection="1">
      <alignment horizontal="left"/>
    </xf>
    <xf numFmtId="0" fontId="11" fillId="0" borderId="18" xfId="21" applyFont="1" applyBorder="1" applyAlignment="1" applyProtection="1">
      <alignment horizontal="left"/>
    </xf>
    <xf numFmtId="0" fontId="2" fillId="0" borderId="0" xfId="1" applyAlignment="1">
      <alignment horizontal="left"/>
    </xf>
    <xf numFmtId="0" fontId="13" fillId="0" borderId="8" xfId="21" applyFont="1" applyBorder="1" applyAlignment="1" applyProtection="1">
      <alignment horizontal="left" vertical="center"/>
    </xf>
    <xf numFmtId="0" fontId="15" fillId="0" borderId="12" xfId="23" applyBorder="1" applyAlignment="1" applyProtection="1">
      <alignment horizontal="left"/>
    </xf>
    <xf numFmtId="0" fontId="15" fillId="0" borderId="14" xfId="23" applyBorder="1" applyAlignment="1" applyProtection="1">
      <alignment horizontal="left"/>
    </xf>
    <xf numFmtId="0" fontId="0" fillId="0" borderId="0" xfId="0" applyAlignment="1">
      <alignment horizontal="left"/>
    </xf>
    <xf numFmtId="0" fontId="13" fillId="0" borderId="12" xfId="23" applyFont="1" applyBorder="1" applyAlignment="1" applyProtection="1">
      <alignment horizontal="left"/>
    </xf>
    <xf numFmtId="0" fontId="22" fillId="0" borderId="3" xfId="23" applyFont="1" applyBorder="1" applyAlignment="1" applyProtection="1">
      <alignment horizontal="right"/>
    </xf>
    <xf numFmtId="0" fontId="13" fillId="0" borderId="12" xfId="23" applyFont="1" applyFill="1" applyBorder="1" applyAlignment="1" applyProtection="1">
      <alignment horizontal="left"/>
    </xf>
    <xf numFmtId="167" fontId="20" fillId="0" borderId="0" xfId="21" applyNumberFormat="1" applyFont="1" applyProtection="1"/>
    <xf numFmtId="167" fontId="13" fillId="0" borderId="19" xfId="27" applyFont="1" applyFill="1" applyBorder="1"/>
    <xf numFmtId="0" fontId="15" fillId="0" borderId="12" xfId="23" applyFill="1" applyBorder="1" applyAlignment="1" applyProtection="1">
      <alignment horizontal="left"/>
    </xf>
    <xf numFmtId="167" fontId="14" fillId="0" borderId="19" xfId="27" applyFill="1" applyBorder="1"/>
    <xf numFmtId="0" fontId="9" fillId="0" borderId="18" xfId="21" applyBorder="1" applyAlignment="1" applyProtection="1">
      <alignment horizontal="center"/>
    </xf>
    <xf numFmtId="0" fontId="2" fillId="0" borderId="0" xfId="1" applyAlignment="1">
      <alignment horizontal="center"/>
    </xf>
    <xf numFmtId="167" fontId="14" fillId="0" borderId="1" xfId="26" applyBorder="1" applyAlignment="1">
      <alignment horizontal="center"/>
      <protection locked="0"/>
    </xf>
    <xf numFmtId="167" fontId="18" fillId="2" borderId="1" xfId="26" applyFont="1" applyFill="1" applyBorder="1" applyAlignment="1">
      <alignment horizontal="center" vertical="center"/>
      <protection locked="0"/>
    </xf>
    <xf numFmtId="0" fontId="2" fillId="0" borderId="1" xfId="1" applyBorder="1" applyAlignment="1">
      <alignment horizontal="center" vertical="center"/>
    </xf>
    <xf numFmtId="0" fontId="2" fillId="0" borderId="1" xfId="1" applyBorder="1" applyAlignment="1">
      <alignment horizontal="center"/>
    </xf>
    <xf numFmtId="167" fontId="14" fillId="0" borderId="1" xfId="26" applyBorder="1" applyAlignment="1" applyProtection="1">
      <alignment horizontal="center"/>
    </xf>
    <xf numFmtId="167" fontId="14" fillId="0" borderId="2" xfId="26" applyBorder="1" applyAlignment="1">
      <alignment horizontal="center"/>
      <protection locked="0"/>
    </xf>
    <xf numFmtId="0" fontId="0" fillId="0" borderId="0" xfId="0" applyAlignment="1">
      <alignment horizontal="center"/>
    </xf>
    <xf numFmtId="167" fontId="13" fillId="0" borderId="1" xfId="26" applyFont="1" applyFill="1" applyBorder="1" applyAlignment="1">
      <alignment horizontal="center"/>
      <protection locked="0"/>
    </xf>
    <xf numFmtId="167" fontId="14" fillId="0" borderId="1" xfId="26" applyFill="1" applyBorder="1" applyAlignment="1">
      <alignment horizontal="center"/>
      <protection locked="0"/>
    </xf>
    <xf numFmtId="4" fontId="9" fillId="0" borderId="19" xfId="21" applyNumberFormat="1" applyBorder="1" applyAlignment="1" applyProtection="1">
      <alignment vertical="center"/>
    </xf>
    <xf numFmtId="4" fontId="14" fillId="0" borderId="12" xfId="27" applyNumberFormat="1" applyBorder="1" applyAlignment="1">
      <alignment vertical="center"/>
    </xf>
    <xf numFmtId="0" fontId="14" fillId="0" borderId="4" xfId="22" applyBorder="1" applyAlignment="1" applyProtection="1">
      <alignment horizontal="left"/>
    </xf>
    <xf numFmtId="0" fontId="14" fillId="0" borderId="12" xfId="22" applyBorder="1" applyAlignment="1" applyProtection="1">
      <alignment horizontal="left"/>
    </xf>
    <xf numFmtId="0" fontId="13" fillId="0" borderId="12" xfId="22" applyFont="1" applyBorder="1" applyAlignment="1" applyProtection="1">
      <alignment horizontal="left"/>
    </xf>
    <xf numFmtId="169" fontId="14" fillId="0" borderId="1" xfId="24" applyNumberFormat="1" applyBorder="1" applyProtection="1">
      <alignment horizontal="center"/>
    </xf>
    <xf numFmtId="168" fontId="14" fillId="0" borderId="12" xfId="27" applyNumberFormat="1" applyBorder="1" applyAlignment="1">
      <alignment vertical="center"/>
    </xf>
    <xf numFmtId="0" fontId="9" fillId="0" borderId="12" xfId="21" applyBorder="1" applyProtection="1"/>
    <xf numFmtId="0" fontId="10" fillId="0" borderId="17" xfId="21" applyFont="1" applyBorder="1" applyAlignment="1" applyProtection="1">
      <alignment horizontal="right"/>
    </xf>
    <xf numFmtId="4" fontId="2" fillId="0" borderId="0" xfId="1" applyNumberFormat="1"/>
    <xf numFmtId="0" fontId="23" fillId="0" borderId="0" xfId="23" applyFont="1" applyBorder="1" applyProtection="1"/>
    <xf numFmtId="169" fontId="14" fillId="0" borderId="2" xfId="25" applyBorder="1" applyAlignment="1" applyProtection="1">
      <alignment horizontal="center"/>
    </xf>
    <xf numFmtId="0" fontId="24" fillId="0" borderId="0" xfId="23" applyFont="1" applyBorder="1" applyProtection="1"/>
    <xf numFmtId="0" fontId="15" fillId="3" borderId="4" xfId="23" applyFill="1" applyBorder="1" applyAlignment="1" applyProtection="1">
      <alignment horizontal="left"/>
    </xf>
    <xf numFmtId="0" fontId="15" fillId="3" borderId="12" xfId="23" applyFill="1" applyBorder="1" applyAlignment="1" applyProtection="1">
      <alignment horizontal="left"/>
    </xf>
    <xf numFmtId="0" fontId="16" fillId="3" borderId="0" xfId="29" applyFill="1" applyBorder="1" applyProtection="1">
      <alignment horizontal="right"/>
    </xf>
    <xf numFmtId="0" fontId="16" fillId="3" borderId="3" xfId="29" applyFill="1" applyBorder="1" applyProtection="1">
      <alignment horizontal="right"/>
    </xf>
    <xf numFmtId="0" fontId="14" fillId="3" borderId="1" xfId="24" applyFill="1" applyBorder="1" applyProtection="1">
      <alignment horizontal="center"/>
    </xf>
    <xf numFmtId="169" fontId="14" fillId="3" borderId="1" xfId="25" applyFill="1" applyBorder="1" applyAlignment="1" applyProtection="1">
      <alignment horizontal="center"/>
    </xf>
    <xf numFmtId="169" fontId="14" fillId="3" borderId="0" xfId="25" applyFill="1" applyBorder="1" applyAlignment="1" applyProtection="1">
      <alignment horizontal="center"/>
    </xf>
    <xf numFmtId="167" fontId="14" fillId="3" borderId="0" xfId="26" applyFill="1" applyBorder="1" applyAlignment="1" applyProtection="1">
      <alignment horizontal="center"/>
    </xf>
    <xf numFmtId="0" fontId="9" fillId="3" borderId="0" xfId="21" applyFill="1" applyProtection="1"/>
    <xf numFmtId="0" fontId="15" fillId="3" borderId="0" xfId="23" applyFill="1" applyBorder="1" applyProtection="1"/>
    <xf numFmtId="0" fontId="15" fillId="3" borderId="3" xfId="23" applyFill="1" applyBorder="1" applyProtection="1"/>
    <xf numFmtId="164" fontId="14" fillId="3" borderId="19" xfId="27" applyNumberFormat="1" applyFill="1" applyBorder="1"/>
    <xf numFmtId="164" fontId="16" fillId="3" borderId="19" xfId="30" applyNumberFormat="1" applyFill="1" applyBorder="1"/>
    <xf numFmtId="164" fontId="16" fillId="3" borderId="21" xfId="30" applyNumberFormat="1" applyFill="1" applyBorder="1"/>
    <xf numFmtId="164" fontId="16" fillId="3" borderId="23" xfId="30" applyNumberFormat="1" applyFill="1" applyBorder="1"/>
    <xf numFmtId="0" fontId="15" fillId="3" borderId="24" xfId="23" applyFill="1" applyBorder="1" applyAlignment="1" applyProtection="1">
      <alignment horizontal="left"/>
    </xf>
    <xf numFmtId="0" fontId="15" fillId="3" borderId="25" xfId="23" applyFill="1" applyBorder="1" applyAlignment="1" applyProtection="1">
      <alignment horizontal="left"/>
    </xf>
    <xf numFmtId="0" fontId="15" fillId="3" borderId="18" xfId="23" applyFill="1" applyBorder="1" applyProtection="1"/>
    <xf numFmtId="0" fontId="15" fillId="3" borderId="26" xfId="23" applyFill="1" applyBorder="1" applyProtection="1"/>
    <xf numFmtId="0" fontId="14" fillId="3" borderId="27" xfId="24" applyFill="1" applyBorder="1" applyProtection="1">
      <alignment horizontal="center"/>
    </xf>
    <xf numFmtId="169" fontId="14" fillId="3" borderId="27" xfId="25" applyFill="1" applyBorder="1" applyAlignment="1" applyProtection="1">
      <alignment horizontal="center"/>
    </xf>
    <xf numFmtId="167" fontId="14" fillId="3" borderId="27" xfId="26" applyFill="1" applyBorder="1" applyAlignment="1">
      <alignment horizontal="center"/>
      <protection locked="0"/>
    </xf>
    <xf numFmtId="0" fontId="9" fillId="3" borderId="18" xfId="21" applyFill="1" applyBorder="1" applyProtection="1"/>
    <xf numFmtId="167" fontId="14" fillId="3" borderId="28" xfId="27" applyFill="1" applyBorder="1"/>
    <xf numFmtId="167" fontId="14" fillId="3" borderId="1" xfId="26" applyFill="1" applyBorder="1" applyAlignment="1">
      <alignment horizontal="center"/>
      <protection locked="0"/>
    </xf>
    <xf numFmtId="0" fontId="9" fillId="3" borderId="0" xfId="21" applyFill="1" applyBorder="1" applyProtection="1"/>
    <xf numFmtId="167" fontId="14" fillId="3" borderId="19" xfId="27" applyFill="1" applyBorder="1"/>
    <xf numFmtId="0" fontId="22" fillId="3" borderId="3" xfId="23" applyFont="1" applyFill="1" applyBorder="1" applyAlignment="1" applyProtection="1">
      <alignment horizontal="right"/>
    </xf>
    <xf numFmtId="4" fontId="14" fillId="3" borderId="12" xfId="27" applyNumberFormat="1" applyFill="1" applyBorder="1" applyAlignment="1">
      <alignment vertical="center"/>
    </xf>
    <xf numFmtId="0" fontId="13" fillId="3" borderId="12" xfId="23" applyFont="1" applyFill="1" applyBorder="1" applyAlignment="1" applyProtection="1">
      <alignment horizontal="left"/>
    </xf>
    <xf numFmtId="0" fontId="15" fillId="3" borderId="5" xfId="23" applyFill="1" applyBorder="1" applyAlignment="1" applyProtection="1">
      <alignment horizontal="left"/>
    </xf>
    <xf numFmtId="0" fontId="15" fillId="3" borderId="14" xfId="23" applyFill="1" applyBorder="1" applyAlignment="1" applyProtection="1">
      <alignment horizontal="left"/>
    </xf>
    <xf numFmtId="0" fontId="15" fillId="3" borderId="2" xfId="23" applyFill="1" applyBorder="1" applyProtection="1"/>
    <xf numFmtId="0" fontId="15" fillId="3" borderId="15" xfId="23" applyFill="1" applyBorder="1" applyProtection="1"/>
    <xf numFmtId="0" fontId="14" fillId="3" borderId="6" xfId="24" applyFill="1" applyBorder="1" applyProtection="1">
      <alignment horizontal="center"/>
    </xf>
    <xf numFmtId="169" fontId="14" fillId="3" borderId="6" xfId="25" applyFill="1" applyBorder="1" applyAlignment="1" applyProtection="1">
      <alignment horizontal="center"/>
    </xf>
    <xf numFmtId="167" fontId="14" fillId="3" borderId="6" xfId="26" applyFill="1" applyBorder="1" applyAlignment="1">
      <alignment horizontal="center"/>
      <protection locked="0"/>
    </xf>
    <xf numFmtId="0" fontId="9" fillId="3" borderId="2" xfId="21" applyFill="1" applyBorder="1" applyProtection="1"/>
    <xf numFmtId="167" fontId="14" fillId="3" borderId="22" xfId="27" applyFill="1" applyBorder="1"/>
    <xf numFmtId="0" fontId="20" fillId="0" borderId="8" xfId="21" applyFont="1" applyBorder="1" applyAlignment="1" applyProtection="1">
      <alignment horizontal="center" vertical="center"/>
    </xf>
    <xf numFmtId="0" fontId="20" fillId="0" borderId="20" xfId="21" applyFont="1" applyBorder="1" applyAlignment="1" applyProtection="1">
      <alignment horizontal="center" vertical="center"/>
    </xf>
    <xf numFmtId="0" fontId="25" fillId="0" borderId="0" xfId="1" applyFont="1" applyAlignment="1">
      <alignment horizontal="center"/>
    </xf>
  </cellXfs>
  <cellStyles count="33">
    <cellStyle name="article" xfId="22" xr:uid="{ED6E0502-CA82-4AA0-A6A6-A9FA3082E328}"/>
    <cellStyle name="Désignation" xfId="23" xr:uid="{94482A05-DCE3-4C5E-B961-D2A327197150}"/>
    <cellStyle name="Euro" xfId="2" xr:uid="{770A1559-ABAB-4D53-BAB4-AD94766E5A45}"/>
    <cellStyle name="Euro 2" xfId="3" xr:uid="{DF46E0E3-EFE6-4260-BDA7-032CADB34484}"/>
    <cellStyle name="Euro 3" xfId="4" xr:uid="{8C3B30C4-FD17-49EF-855B-3140C24C42D8}"/>
    <cellStyle name="Lien hypertexte 2" xfId="5" xr:uid="{DF71A496-3D38-44ED-B55A-399341829051}"/>
    <cellStyle name="Lien hypertexte 2 2" xfId="6" xr:uid="{DCD7BE28-F111-464D-9810-B82476595E25}"/>
    <cellStyle name="Milliers 2" xfId="7" xr:uid="{3BD4A7B3-E792-42E8-8254-0D41B82535D4}"/>
    <cellStyle name="Milliers 3" xfId="8" xr:uid="{FD7BBE63-7C4F-4D49-92B0-5A5D334EC08F}"/>
    <cellStyle name="Milliers 4" xfId="9" xr:uid="{A5A345FB-DD2F-4EDA-8410-4783ACA228D3}"/>
    <cellStyle name="Monétaire 2" xfId="18" xr:uid="{C0791F05-DF7B-45FB-8F48-7F03385D5517}"/>
    <cellStyle name="Monétaire 2 2" xfId="31" xr:uid="{694D5D0A-F5F2-4B92-B8A6-214188E8EE7F}"/>
    <cellStyle name="Nb2dec" xfId="10" xr:uid="{519BF4C7-906D-4F7B-A654-FB3FB440A600}"/>
    <cellStyle name="Normal" xfId="0" builtinId="0"/>
    <cellStyle name="Normal 2" xfId="11" xr:uid="{8C877889-7180-4C71-AB1C-369F2D1F3F17}"/>
    <cellStyle name="Normal 2 2" xfId="12" xr:uid="{30AA0985-7FC1-45C0-88CF-D6625E58BDD1}"/>
    <cellStyle name="Normal 2 2 2" xfId="13" xr:uid="{44B23EEA-F5E1-4A7B-8BE4-C993C3289EF8}"/>
    <cellStyle name="Normal 2 3" xfId="19" xr:uid="{9DFA6D75-BC39-4E13-8E07-AAB649CAE279}"/>
    <cellStyle name="Normal 2 3 2" xfId="32" xr:uid="{DE0D2298-9F8B-45E2-976A-D7021A2E25C1}"/>
    <cellStyle name="Normal 2_ICI_DCE_BER_POL_NOT_12_15-16_cvc_ind1" xfId="14" xr:uid="{5B9D9C58-3C96-4636-9510-727DD2AD46AD}"/>
    <cellStyle name="Normal 3" xfId="15" xr:uid="{1A4FE5E6-472D-437A-864C-41656408E120}"/>
    <cellStyle name="Normal 3 2" xfId="16" xr:uid="{EF6BC7DE-4D7F-4E27-A926-A4044745EB0B}"/>
    <cellStyle name="Normal 4" xfId="20" xr:uid="{F2558A21-1546-44F3-AD67-C907EA25452A}"/>
    <cellStyle name="Normal 5" xfId="1" xr:uid="{FDF478C5-1D1A-471A-A8F9-70E4142A19E0}"/>
    <cellStyle name="Normal 8" xfId="17" xr:uid="{7ABB29F7-7117-4CB9-8777-B3E7B4C6E179}"/>
    <cellStyle name="Normal_CDPGF-TYPE" xfId="21" xr:uid="{2EECBDF3-6EFE-4C36-B225-7128AFFDE5F1}"/>
    <cellStyle name="Prix_unit" xfId="26" xr:uid="{592C0A2E-1972-4D2B-8FC9-E2D8E863E2A6}"/>
    <cellStyle name="Produits" xfId="27" xr:uid="{5315F534-9689-4F36-98DE-90C5AE869D3D}"/>
    <cellStyle name="Quantités" xfId="25" xr:uid="{9F7F4884-6D98-4258-B71C-10734BF8BE47}"/>
    <cellStyle name="soustitre" xfId="28" xr:uid="{F47D4D51-CC34-4AAF-8493-E9D7330E2EED}"/>
    <cellStyle name="soustotal" xfId="29" xr:uid="{94DE3FC1-429F-4E0D-9552-B7D117301179}"/>
    <cellStyle name="stproduit" xfId="30" xr:uid="{9EC4C617-C714-4897-8870-38B7E189E756}"/>
    <cellStyle name="Unités" xfId="24" xr:uid="{D69ABAD1-1556-4623-B5BC-FAE3510A99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971550</xdr:colOff>
      <xdr:row>11</xdr:row>
      <xdr:rowOff>0</xdr:rowOff>
    </xdr:from>
    <xdr:to>
      <xdr:col>5</xdr:col>
      <xdr:colOff>76200</xdr:colOff>
      <xdr:row>15</xdr:row>
      <xdr:rowOff>171450</xdr:rowOff>
    </xdr:to>
    <xdr:sp macro="" textlink="">
      <xdr:nvSpPr>
        <xdr:cNvPr id="3" name="Accolade fermante 2">
          <a:extLst>
            <a:ext uri="{FF2B5EF4-FFF2-40B4-BE49-F238E27FC236}">
              <a16:creationId xmlns:a16="http://schemas.microsoft.com/office/drawing/2014/main" id="{791957AA-4A45-40B2-9422-0D0A55ED1D2B}"/>
            </a:ext>
          </a:extLst>
        </xdr:cNvPr>
        <xdr:cNvSpPr/>
      </xdr:nvSpPr>
      <xdr:spPr>
        <a:xfrm>
          <a:off x="4019550" y="2419350"/>
          <a:ext cx="219075" cy="93345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971550</xdr:colOff>
      <xdr:row>23</xdr:row>
      <xdr:rowOff>19050</xdr:rowOff>
    </xdr:from>
    <xdr:to>
      <xdr:col>5</xdr:col>
      <xdr:colOff>57150</xdr:colOff>
      <xdr:row>26</xdr:row>
      <xdr:rowOff>19050</xdr:rowOff>
    </xdr:to>
    <xdr:sp macro="" textlink="">
      <xdr:nvSpPr>
        <xdr:cNvPr id="4" name="Accolade fermante 3">
          <a:extLst>
            <a:ext uri="{FF2B5EF4-FFF2-40B4-BE49-F238E27FC236}">
              <a16:creationId xmlns:a16="http://schemas.microsoft.com/office/drawing/2014/main" id="{430B7D0A-75B7-4FAE-8832-F898113E9E45}"/>
            </a:ext>
          </a:extLst>
        </xdr:cNvPr>
        <xdr:cNvSpPr/>
      </xdr:nvSpPr>
      <xdr:spPr>
        <a:xfrm>
          <a:off x="4019550" y="4152900"/>
          <a:ext cx="200025" cy="57150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1009650</xdr:colOff>
      <xdr:row>5</xdr:row>
      <xdr:rowOff>19050</xdr:rowOff>
    </xdr:from>
    <xdr:to>
      <xdr:col>5</xdr:col>
      <xdr:colOff>57150</xdr:colOff>
      <xdr:row>9</xdr:row>
      <xdr:rowOff>0</xdr:rowOff>
    </xdr:to>
    <xdr:sp macro="" textlink="">
      <xdr:nvSpPr>
        <xdr:cNvPr id="5" name="Accolade fermante 4">
          <a:extLst>
            <a:ext uri="{FF2B5EF4-FFF2-40B4-BE49-F238E27FC236}">
              <a16:creationId xmlns:a16="http://schemas.microsoft.com/office/drawing/2014/main" id="{43447567-6193-4211-B967-A90205E85BE4}"/>
            </a:ext>
          </a:extLst>
        </xdr:cNvPr>
        <xdr:cNvSpPr/>
      </xdr:nvSpPr>
      <xdr:spPr>
        <a:xfrm>
          <a:off x="4057650" y="1295400"/>
          <a:ext cx="190500" cy="74295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48B55-C89E-447F-BDCC-633B690F1F94}">
  <sheetPr>
    <pageSetUpPr fitToPage="1"/>
  </sheetPr>
  <dimension ref="A1:L150"/>
  <sheetViews>
    <sheetView tabSelected="1" view="pageBreakPreview" zoomScaleNormal="100" zoomScaleSheetLayoutView="100" workbookViewId="0">
      <selection activeCell="I12" sqref="I12"/>
    </sheetView>
  </sheetViews>
  <sheetFormatPr baseColWidth="10" defaultRowHeight="15"/>
  <cols>
    <col min="1" max="1" width="7.85546875" customWidth="1"/>
    <col min="2" max="2" width="11.42578125" style="50"/>
    <col min="5" max="5" width="16.7109375" customWidth="1"/>
    <col min="6" max="6" width="8.42578125" customWidth="1"/>
    <col min="7" max="8" width="9.28515625" customWidth="1"/>
    <col min="9" max="9" width="11.42578125" style="66"/>
    <col min="11" max="11" width="11.28515625" bestFit="1" customWidth="1"/>
  </cols>
  <sheetData>
    <row r="1" spans="1:12" ht="16.5" customHeight="1">
      <c r="A1" s="24" t="s">
        <v>113</v>
      </c>
      <c r="B1" s="45"/>
      <c r="C1" s="25"/>
      <c r="D1" s="25"/>
      <c r="E1" s="25"/>
      <c r="F1" s="25"/>
      <c r="G1" s="32"/>
      <c r="H1" s="32"/>
      <c r="I1" s="58"/>
      <c r="J1" s="26"/>
      <c r="K1" s="77" t="s">
        <v>114</v>
      </c>
    </row>
    <row r="2" spans="1:12" ht="16.5" customHeight="1" thickBot="1">
      <c r="A2" s="27"/>
      <c r="B2" s="46"/>
      <c r="C2" s="1"/>
      <c r="D2" s="1"/>
      <c r="E2" s="1"/>
      <c r="F2" s="1"/>
      <c r="G2" s="1"/>
      <c r="H2" s="123" t="s">
        <v>109</v>
      </c>
      <c r="I2" s="59"/>
      <c r="J2" s="1"/>
      <c r="K2" s="28"/>
    </row>
    <row r="3" spans="1:12" ht="48">
      <c r="A3" s="3" t="s">
        <v>2</v>
      </c>
      <c r="B3" s="47"/>
      <c r="C3" s="4" t="s">
        <v>3</v>
      </c>
      <c r="D3" s="4"/>
      <c r="E3" s="5"/>
      <c r="F3" s="6" t="s">
        <v>4</v>
      </c>
      <c r="G3" s="7" t="s">
        <v>5</v>
      </c>
      <c r="H3" s="7" t="s">
        <v>107</v>
      </c>
      <c r="I3" s="8" t="s">
        <v>6</v>
      </c>
      <c r="J3" s="121" t="s">
        <v>13</v>
      </c>
      <c r="K3" s="122"/>
    </row>
    <row r="4" spans="1:12">
      <c r="A4" s="14">
        <v>6</v>
      </c>
      <c r="B4" s="44" t="s">
        <v>71</v>
      </c>
      <c r="C4" s="15"/>
      <c r="D4" s="15"/>
      <c r="E4" s="16"/>
      <c r="F4" s="17"/>
      <c r="G4" s="17"/>
      <c r="H4" s="17"/>
      <c r="I4" s="61"/>
      <c r="J4" s="41"/>
      <c r="K4" s="42"/>
      <c r="L4" s="1"/>
    </row>
    <row r="5" spans="1:12">
      <c r="A5" s="13"/>
      <c r="B5" s="51" t="s">
        <v>14</v>
      </c>
      <c r="C5" s="9"/>
      <c r="D5" s="9"/>
      <c r="E5" s="10"/>
      <c r="F5" s="11"/>
      <c r="G5" s="12"/>
      <c r="H5" s="12"/>
      <c r="I5" s="62"/>
      <c r="J5" s="70"/>
      <c r="K5" s="43"/>
      <c r="L5" s="1"/>
    </row>
    <row r="6" spans="1:12">
      <c r="A6" s="71"/>
      <c r="B6" s="73"/>
      <c r="C6" s="9" t="s">
        <v>37</v>
      </c>
      <c r="D6" s="9"/>
      <c r="E6" s="10"/>
      <c r="F6" s="11"/>
      <c r="G6" s="11"/>
      <c r="H6" s="11"/>
      <c r="I6" s="60"/>
      <c r="J6" s="2"/>
      <c r="K6" s="29"/>
      <c r="L6" s="1"/>
    </row>
    <row r="7" spans="1:12">
      <c r="A7" s="71"/>
      <c r="B7" s="73"/>
      <c r="C7" s="9" t="s">
        <v>38</v>
      </c>
      <c r="D7" s="9"/>
      <c r="E7" s="10"/>
      <c r="F7" s="11"/>
      <c r="G7" s="11"/>
      <c r="H7" s="11"/>
      <c r="I7" s="60"/>
      <c r="J7" s="2"/>
      <c r="K7" s="29"/>
      <c r="L7" s="1"/>
    </row>
    <row r="8" spans="1:12">
      <c r="A8" s="71"/>
      <c r="B8" s="73"/>
      <c r="C8" s="9" t="s">
        <v>15</v>
      </c>
      <c r="D8" s="9"/>
      <c r="E8" s="10"/>
      <c r="F8" s="11" t="s">
        <v>7</v>
      </c>
      <c r="G8" s="11">
        <v>1</v>
      </c>
      <c r="H8" s="11">
        <f>G8</f>
        <v>1</v>
      </c>
      <c r="I8" s="60"/>
      <c r="J8" s="70">
        <f>G8*I8</f>
        <v>0</v>
      </c>
      <c r="K8" s="29"/>
      <c r="L8" s="1"/>
    </row>
    <row r="9" spans="1:12">
      <c r="A9" s="71"/>
      <c r="B9" s="73"/>
      <c r="C9" s="9" t="s">
        <v>39</v>
      </c>
      <c r="D9" s="9"/>
      <c r="E9" s="10"/>
      <c r="F9" s="11"/>
      <c r="G9" s="11"/>
      <c r="H9" s="11"/>
      <c r="I9" s="60"/>
      <c r="J9" s="70"/>
      <c r="K9" s="29"/>
      <c r="L9" s="1"/>
    </row>
    <row r="10" spans="1:12">
      <c r="A10" s="13"/>
      <c r="B10" s="51"/>
      <c r="C10" s="9"/>
      <c r="D10" s="9"/>
      <c r="E10" s="10"/>
      <c r="F10" s="11"/>
      <c r="G10" s="12"/>
      <c r="H10" s="12"/>
      <c r="I10" s="60"/>
      <c r="J10" s="70"/>
      <c r="K10" s="43"/>
      <c r="L10" s="1"/>
    </row>
    <row r="11" spans="1:12">
      <c r="A11" s="13"/>
      <c r="B11" s="51" t="s">
        <v>16</v>
      </c>
      <c r="C11" s="9"/>
      <c r="D11" s="9"/>
      <c r="E11" s="10"/>
      <c r="F11" s="11"/>
      <c r="G11" s="12"/>
      <c r="H11" s="12"/>
      <c r="I11" s="60"/>
      <c r="J11" s="70"/>
      <c r="K11" s="43"/>
      <c r="L11" s="1"/>
    </row>
    <row r="12" spans="1:12">
      <c r="A12" s="13"/>
      <c r="B12" s="48"/>
      <c r="C12" s="9" t="s">
        <v>0</v>
      </c>
      <c r="D12" s="9"/>
      <c r="E12" s="10"/>
      <c r="F12" s="11"/>
      <c r="G12" s="12"/>
      <c r="H12" s="12"/>
      <c r="I12" s="60"/>
      <c r="J12" s="70"/>
      <c r="K12" s="43"/>
      <c r="L12" s="1"/>
    </row>
    <row r="13" spans="1:12">
      <c r="A13" s="13"/>
      <c r="B13" s="48"/>
      <c r="C13" s="9" t="s">
        <v>17</v>
      </c>
      <c r="D13" s="9"/>
      <c r="E13" s="10"/>
      <c r="F13" s="11"/>
      <c r="G13" s="12"/>
      <c r="H13" s="12"/>
      <c r="I13" s="60"/>
      <c r="J13" s="70"/>
      <c r="K13" s="43"/>
      <c r="L13" s="1"/>
    </row>
    <row r="14" spans="1:12">
      <c r="A14" s="13"/>
      <c r="B14" s="48"/>
      <c r="C14" s="9" t="s">
        <v>18</v>
      </c>
      <c r="D14" s="9"/>
      <c r="E14" s="10"/>
      <c r="F14" s="11" t="s">
        <v>7</v>
      </c>
      <c r="G14" s="12">
        <v>1</v>
      </c>
      <c r="H14" s="11">
        <f>G14</f>
        <v>1</v>
      </c>
      <c r="I14" s="60"/>
      <c r="J14" s="70">
        <f t="shared" ref="J14:J45" si="0">G14*I14</f>
        <v>0</v>
      </c>
      <c r="K14" s="43"/>
      <c r="L14" s="1"/>
    </row>
    <row r="15" spans="1:12">
      <c r="A15" s="13"/>
      <c r="B15" s="48"/>
      <c r="C15" s="9" t="s">
        <v>19</v>
      </c>
      <c r="D15" s="9"/>
      <c r="E15" s="52"/>
      <c r="F15" s="11"/>
      <c r="G15" s="12"/>
      <c r="H15" s="12"/>
      <c r="I15" s="60"/>
      <c r="J15" s="70"/>
      <c r="K15" s="69"/>
      <c r="L15" s="1"/>
    </row>
    <row r="16" spans="1:12">
      <c r="A16" s="13"/>
      <c r="B16" s="48"/>
      <c r="C16" s="9" t="s">
        <v>20</v>
      </c>
      <c r="D16" s="9"/>
      <c r="E16" s="10"/>
      <c r="F16" s="11"/>
      <c r="G16" s="12"/>
      <c r="H16" s="12"/>
      <c r="I16" s="60"/>
      <c r="J16" s="70"/>
      <c r="K16" s="43"/>
      <c r="L16" s="1"/>
    </row>
    <row r="17" spans="1:12">
      <c r="A17" s="13"/>
      <c r="B17" s="48"/>
      <c r="C17" s="9" t="s">
        <v>86</v>
      </c>
      <c r="D17" s="9"/>
      <c r="E17" s="10"/>
      <c r="F17" s="11" t="s">
        <v>7</v>
      </c>
      <c r="G17" s="12">
        <v>1</v>
      </c>
      <c r="H17" s="11">
        <f>G17</f>
        <v>1</v>
      </c>
      <c r="I17" s="60"/>
      <c r="J17" s="70">
        <f t="shared" ref="J17:J18" si="1">G17*I17</f>
        <v>0</v>
      </c>
      <c r="K17" s="43"/>
      <c r="L17" s="1"/>
    </row>
    <row r="18" spans="1:12">
      <c r="A18" s="13"/>
      <c r="B18" s="48"/>
      <c r="C18" s="9" t="s">
        <v>87</v>
      </c>
      <c r="D18" s="9"/>
      <c r="E18" s="10"/>
      <c r="F18" s="11" t="s">
        <v>7</v>
      </c>
      <c r="G18" s="12">
        <v>1</v>
      </c>
      <c r="H18" s="11">
        <f>G18</f>
        <v>1</v>
      </c>
      <c r="I18" s="60"/>
      <c r="J18" s="70">
        <f t="shared" si="1"/>
        <v>0</v>
      </c>
      <c r="K18" s="43"/>
      <c r="L18" s="1"/>
    </row>
    <row r="19" spans="1:12">
      <c r="A19" s="13"/>
      <c r="B19" s="48"/>
      <c r="C19" s="9"/>
      <c r="D19" s="9"/>
      <c r="E19" s="10"/>
      <c r="F19" s="11"/>
      <c r="G19" s="12"/>
      <c r="H19" s="12"/>
      <c r="I19" s="60"/>
      <c r="J19" s="70"/>
      <c r="K19" s="43"/>
      <c r="L19" s="1"/>
    </row>
    <row r="20" spans="1:12">
      <c r="A20" s="13"/>
      <c r="B20" s="53" t="s">
        <v>21</v>
      </c>
      <c r="C20" s="9"/>
      <c r="D20" s="9"/>
      <c r="E20" s="10"/>
      <c r="F20" s="11" t="s">
        <v>7</v>
      </c>
      <c r="G20" s="12">
        <v>1</v>
      </c>
      <c r="H20" s="11">
        <f>G20</f>
        <v>1</v>
      </c>
      <c r="I20" s="60"/>
      <c r="J20" s="70">
        <f t="shared" si="0"/>
        <v>0</v>
      </c>
      <c r="K20" s="43"/>
      <c r="L20" s="1"/>
    </row>
    <row r="21" spans="1:12">
      <c r="A21" s="13"/>
      <c r="B21" s="51"/>
      <c r="C21" s="9"/>
      <c r="D21" s="9"/>
      <c r="E21" s="10"/>
      <c r="F21" s="11"/>
      <c r="G21" s="12"/>
      <c r="H21" s="12"/>
      <c r="I21" s="60"/>
      <c r="J21" s="70"/>
      <c r="K21" s="43"/>
      <c r="L21" s="1"/>
    </row>
    <row r="22" spans="1:12">
      <c r="A22" s="14">
        <v>7</v>
      </c>
      <c r="B22" s="44" t="s">
        <v>71</v>
      </c>
      <c r="C22" s="15"/>
      <c r="D22" s="15"/>
      <c r="E22" s="16"/>
      <c r="F22" s="17"/>
      <c r="G22" s="17"/>
      <c r="H22" s="17"/>
      <c r="I22" s="61"/>
      <c r="J22" s="41"/>
      <c r="K22" s="42"/>
      <c r="L22" s="1"/>
    </row>
    <row r="23" spans="1:12">
      <c r="A23" s="13"/>
      <c r="B23" s="51" t="s">
        <v>22</v>
      </c>
      <c r="C23" s="9"/>
      <c r="D23" s="9"/>
      <c r="E23" s="10"/>
      <c r="F23" s="11"/>
      <c r="G23" s="12"/>
      <c r="H23" s="12"/>
      <c r="I23" s="60"/>
      <c r="J23" s="70"/>
      <c r="K23" s="43"/>
      <c r="L23" s="1"/>
    </row>
    <row r="24" spans="1:12">
      <c r="A24" s="13"/>
      <c r="B24" s="51"/>
      <c r="C24" s="9" t="s">
        <v>23</v>
      </c>
      <c r="D24" s="9"/>
      <c r="E24" s="10"/>
      <c r="F24" s="11"/>
      <c r="G24" s="12"/>
      <c r="H24" s="12"/>
      <c r="I24" s="60"/>
      <c r="J24" s="70"/>
      <c r="K24" s="43"/>
      <c r="L24" s="1"/>
    </row>
    <row r="25" spans="1:12">
      <c r="A25" s="13"/>
      <c r="B25" s="51"/>
      <c r="C25" s="9" t="s">
        <v>24</v>
      </c>
      <c r="D25" s="9"/>
      <c r="E25" s="10"/>
      <c r="F25" s="11" t="s">
        <v>7</v>
      </c>
      <c r="G25" s="12">
        <v>1</v>
      </c>
      <c r="H25" s="11">
        <f>G25</f>
        <v>1</v>
      </c>
      <c r="I25" s="60"/>
      <c r="J25" s="70">
        <f t="shared" si="0"/>
        <v>0</v>
      </c>
      <c r="K25" s="43"/>
      <c r="L25" s="1"/>
    </row>
    <row r="26" spans="1:12">
      <c r="A26" s="13"/>
      <c r="B26" s="51"/>
      <c r="C26" s="9" t="s">
        <v>25</v>
      </c>
      <c r="D26" s="9"/>
      <c r="E26" s="10"/>
      <c r="F26" s="11"/>
      <c r="G26" s="12"/>
      <c r="H26" s="12"/>
      <c r="I26" s="60"/>
      <c r="J26" s="70"/>
      <c r="K26" s="43"/>
      <c r="L26" s="1"/>
    </row>
    <row r="27" spans="1:12">
      <c r="A27" s="13"/>
      <c r="B27" s="48"/>
      <c r="C27" s="9" t="s">
        <v>34</v>
      </c>
      <c r="D27" s="9"/>
      <c r="E27" s="10"/>
      <c r="F27" s="11" t="s">
        <v>7</v>
      </c>
      <c r="G27" s="12">
        <v>1</v>
      </c>
      <c r="H27" s="11">
        <f>G27</f>
        <v>1</v>
      </c>
      <c r="I27" s="60"/>
      <c r="J27" s="70">
        <f t="shared" si="0"/>
        <v>0</v>
      </c>
      <c r="K27" s="43"/>
      <c r="L27" s="1"/>
    </row>
    <row r="28" spans="1:12">
      <c r="A28" s="13"/>
      <c r="B28" s="48"/>
      <c r="C28" s="9"/>
      <c r="D28" s="9"/>
      <c r="E28" s="10"/>
      <c r="F28" s="11"/>
      <c r="G28" s="12"/>
      <c r="H28" s="12"/>
      <c r="I28" s="60"/>
      <c r="J28" s="70"/>
      <c r="K28" s="43"/>
      <c r="L28" s="1"/>
    </row>
    <row r="29" spans="1:12">
      <c r="A29" s="13"/>
      <c r="B29" s="51" t="s">
        <v>26</v>
      </c>
      <c r="C29" s="9"/>
      <c r="D29" s="9"/>
      <c r="E29" s="52"/>
      <c r="F29" s="11"/>
      <c r="G29" s="12"/>
      <c r="H29" s="12"/>
      <c r="I29" s="60"/>
      <c r="J29" s="70"/>
      <c r="K29" s="69"/>
      <c r="L29" s="1"/>
    </row>
    <row r="30" spans="1:12">
      <c r="A30" s="13"/>
      <c r="B30" s="51"/>
      <c r="C30" s="9" t="s">
        <v>81</v>
      </c>
      <c r="D30" s="9"/>
      <c r="E30" s="52"/>
      <c r="F30" s="11" t="s">
        <v>33</v>
      </c>
      <c r="G30" s="12">
        <v>5</v>
      </c>
      <c r="H30" s="11">
        <f t="shared" ref="H30:H32" si="2">G30</f>
        <v>5</v>
      </c>
      <c r="I30" s="60"/>
      <c r="J30" s="70">
        <f t="shared" si="0"/>
        <v>0</v>
      </c>
      <c r="K30" s="69"/>
      <c r="L30" s="1"/>
    </row>
    <row r="31" spans="1:12">
      <c r="A31" s="13"/>
      <c r="B31" s="51"/>
      <c r="C31" s="9" t="s">
        <v>81</v>
      </c>
      <c r="D31" s="9"/>
      <c r="E31" s="52"/>
      <c r="F31" s="11" t="s">
        <v>33</v>
      </c>
      <c r="G31" s="12">
        <v>10</v>
      </c>
      <c r="H31" s="11">
        <f t="shared" si="2"/>
        <v>10</v>
      </c>
      <c r="I31" s="60"/>
      <c r="J31" s="70">
        <f t="shared" ref="J31" si="3">G31*I31</f>
        <v>0</v>
      </c>
      <c r="K31" s="69"/>
      <c r="L31" s="1"/>
    </row>
    <row r="32" spans="1:12">
      <c r="A32" s="13"/>
      <c r="B32" s="48"/>
      <c r="C32" s="81" t="s">
        <v>110</v>
      </c>
      <c r="D32" s="9"/>
      <c r="E32" s="10"/>
      <c r="F32" s="11" t="s">
        <v>33</v>
      </c>
      <c r="G32" s="12" t="s">
        <v>60</v>
      </c>
      <c r="H32" s="11" t="str">
        <f t="shared" si="2"/>
        <v>PM</v>
      </c>
      <c r="I32" s="60"/>
      <c r="J32" s="70"/>
      <c r="K32" s="43"/>
      <c r="L32" s="1"/>
    </row>
    <row r="33" spans="1:12">
      <c r="A33" s="13"/>
      <c r="B33" s="48"/>
      <c r="C33" s="9"/>
      <c r="D33" s="9"/>
      <c r="E33" s="10"/>
      <c r="F33" s="11"/>
      <c r="G33" s="12"/>
      <c r="H33" s="12"/>
      <c r="I33" s="60"/>
      <c r="J33" s="70"/>
      <c r="K33" s="43"/>
      <c r="L33" s="1"/>
    </row>
    <row r="34" spans="1:12">
      <c r="A34" s="13"/>
      <c r="B34" s="51" t="s">
        <v>27</v>
      </c>
      <c r="C34" s="9"/>
      <c r="D34" s="9"/>
      <c r="E34" s="10"/>
      <c r="F34" s="11"/>
      <c r="G34" s="12"/>
      <c r="H34" s="12"/>
      <c r="I34" s="60"/>
      <c r="J34" s="70"/>
      <c r="K34" s="43"/>
      <c r="L34" s="1"/>
    </row>
    <row r="35" spans="1:12">
      <c r="A35" s="13"/>
      <c r="B35" s="51"/>
      <c r="C35" s="9" t="s">
        <v>28</v>
      </c>
      <c r="D35" s="9"/>
      <c r="E35" s="10"/>
      <c r="F35" s="11" t="s">
        <v>32</v>
      </c>
      <c r="G35" s="12">
        <v>20</v>
      </c>
      <c r="H35" s="11">
        <f t="shared" ref="H35:H37" si="4">G35</f>
        <v>20</v>
      </c>
      <c r="I35" s="60"/>
      <c r="J35" s="70">
        <f t="shared" si="0"/>
        <v>0</v>
      </c>
      <c r="K35" s="43"/>
      <c r="L35" s="1"/>
    </row>
    <row r="36" spans="1:12">
      <c r="A36" s="13"/>
      <c r="B36" s="51"/>
      <c r="C36" s="9" t="s">
        <v>29</v>
      </c>
      <c r="D36" s="9"/>
      <c r="E36" s="10"/>
      <c r="F36" s="11" t="s">
        <v>12</v>
      </c>
      <c r="G36" s="12">
        <v>2</v>
      </c>
      <c r="H36" s="11">
        <f t="shared" si="4"/>
        <v>2</v>
      </c>
      <c r="I36" s="60"/>
      <c r="J36" s="70">
        <f t="shared" si="0"/>
        <v>0</v>
      </c>
      <c r="K36" s="43"/>
      <c r="L36" s="1"/>
    </row>
    <row r="37" spans="1:12">
      <c r="A37" s="13"/>
      <c r="B37" s="51"/>
      <c r="C37" s="9" t="s">
        <v>30</v>
      </c>
      <c r="D37" s="9"/>
      <c r="E37" s="10"/>
      <c r="F37" s="11" t="s">
        <v>12</v>
      </c>
      <c r="G37" s="12">
        <v>1</v>
      </c>
      <c r="H37" s="11">
        <f t="shared" si="4"/>
        <v>1</v>
      </c>
      <c r="I37" s="60"/>
      <c r="J37" s="70">
        <f t="shared" si="0"/>
        <v>0</v>
      </c>
      <c r="K37" s="43"/>
      <c r="L37" s="1"/>
    </row>
    <row r="38" spans="1:12">
      <c r="A38" s="13"/>
      <c r="B38" s="51"/>
      <c r="C38" s="9"/>
      <c r="D38" s="9"/>
      <c r="E38" s="10"/>
      <c r="F38" s="11"/>
      <c r="G38" s="12"/>
      <c r="H38" s="12"/>
      <c r="I38" s="60"/>
      <c r="J38" s="70"/>
      <c r="K38" s="43"/>
      <c r="L38" s="1"/>
    </row>
    <row r="39" spans="1:12">
      <c r="A39" s="13"/>
      <c r="B39" s="51" t="s">
        <v>84</v>
      </c>
      <c r="C39" s="9"/>
      <c r="D39" s="9"/>
      <c r="E39" s="10"/>
      <c r="F39" s="11" t="s">
        <v>11</v>
      </c>
      <c r="G39" s="12">
        <v>20</v>
      </c>
      <c r="H39" s="11">
        <f>G39</f>
        <v>20</v>
      </c>
      <c r="I39" s="60"/>
      <c r="J39" s="70">
        <f t="shared" si="0"/>
        <v>0</v>
      </c>
      <c r="K39" s="43"/>
      <c r="L39" s="1"/>
    </row>
    <row r="40" spans="1:12">
      <c r="A40" s="13"/>
      <c r="B40" s="51"/>
      <c r="C40" s="9"/>
      <c r="D40" s="9"/>
      <c r="E40" s="10"/>
      <c r="F40" s="11"/>
      <c r="G40" s="12"/>
      <c r="H40" s="12"/>
      <c r="I40" s="60"/>
      <c r="J40" s="70"/>
      <c r="K40" s="43"/>
      <c r="L40" s="1"/>
    </row>
    <row r="41" spans="1:12">
      <c r="A41" s="13"/>
      <c r="B41" s="51" t="s">
        <v>85</v>
      </c>
      <c r="C41" s="9"/>
      <c r="D41" s="9"/>
      <c r="E41" s="10"/>
      <c r="F41" s="11" t="s">
        <v>11</v>
      </c>
      <c r="G41" s="12">
        <v>9</v>
      </c>
      <c r="H41" s="11">
        <f>G41</f>
        <v>9</v>
      </c>
      <c r="I41" s="60"/>
      <c r="J41" s="70">
        <f t="shared" si="0"/>
        <v>0</v>
      </c>
      <c r="K41" s="43"/>
      <c r="L41" s="1"/>
    </row>
    <row r="42" spans="1:12">
      <c r="A42" s="13"/>
      <c r="B42" s="51"/>
      <c r="C42" s="9"/>
      <c r="D42" s="9"/>
      <c r="E42" s="10"/>
      <c r="F42" s="11"/>
      <c r="G42" s="12"/>
      <c r="H42" s="12"/>
      <c r="I42" s="60"/>
      <c r="J42" s="70"/>
      <c r="K42" s="43"/>
      <c r="L42" s="1"/>
    </row>
    <row r="43" spans="1:12">
      <c r="A43" s="13"/>
      <c r="B43" s="51" t="s">
        <v>31</v>
      </c>
      <c r="C43" s="9"/>
      <c r="D43" s="9"/>
      <c r="E43" s="10"/>
      <c r="F43" s="11" t="s">
        <v>7</v>
      </c>
      <c r="G43" s="12">
        <v>1</v>
      </c>
      <c r="H43" s="11">
        <f>G43</f>
        <v>1</v>
      </c>
      <c r="I43" s="60"/>
      <c r="J43" s="70">
        <f t="shared" si="0"/>
        <v>0</v>
      </c>
      <c r="K43" s="43"/>
      <c r="L43" s="1"/>
    </row>
    <row r="44" spans="1:12">
      <c r="A44" s="13"/>
      <c r="B44" s="51"/>
      <c r="C44" s="9"/>
      <c r="D44" s="9"/>
      <c r="E44" s="10"/>
      <c r="F44" s="11"/>
      <c r="G44" s="12"/>
      <c r="H44" s="12"/>
      <c r="I44" s="60"/>
      <c r="J44" s="70"/>
      <c r="K44" s="29"/>
      <c r="L44" s="1"/>
    </row>
    <row r="45" spans="1:12">
      <c r="A45" s="13"/>
      <c r="B45" s="51" t="s">
        <v>35</v>
      </c>
      <c r="C45" s="9"/>
      <c r="D45" s="9"/>
      <c r="E45" s="10"/>
      <c r="F45" s="11" t="s">
        <v>7</v>
      </c>
      <c r="G45" s="12">
        <v>1</v>
      </c>
      <c r="H45" s="11">
        <f>G45</f>
        <v>1</v>
      </c>
      <c r="I45" s="60"/>
      <c r="J45" s="70">
        <f t="shared" si="0"/>
        <v>0</v>
      </c>
      <c r="K45" s="29"/>
      <c r="L45" s="1"/>
    </row>
    <row r="46" spans="1:12">
      <c r="A46" s="13"/>
      <c r="B46" s="51"/>
      <c r="C46" s="9"/>
      <c r="D46" s="9"/>
      <c r="E46" s="10"/>
      <c r="F46" s="11"/>
      <c r="G46" s="12"/>
      <c r="H46" s="12"/>
      <c r="I46" s="60"/>
      <c r="J46" s="70"/>
      <c r="K46" s="29"/>
      <c r="L46" s="1"/>
    </row>
    <row r="47" spans="1:12">
      <c r="A47" s="13"/>
      <c r="B47" s="51"/>
      <c r="C47" s="9"/>
      <c r="D47" s="9"/>
      <c r="E47" s="52" t="s">
        <v>74</v>
      </c>
      <c r="F47" s="11"/>
      <c r="G47" s="12"/>
      <c r="H47" s="12"/>
      <c r="I47" s="60"/>
      <c r="J47" s="70"/>
      <c r="K47" s="29">
        <f>SUM(J5:J46)</f>
        <v>0</v>
      </c>
      <c r="L47" s="1"/>
    </row>
    <row r="48" spans="1:12">
      <c r="A48" s="13"/>
      <c r="B48" s="51"/>
      <c r="C48" s="9"/>
      <c r="D48" s="9"/>
      <c r="E48" s="10"/>
      <c r="F48" s="11"/>
      <c r="G48" s="12"/>
      <c r="H48" s="12"/>
      <c r="I48" s="60"/>
      <c r="J48" s="70"/>
      <c r="K48" s="29"/>
      <c r="L48" s="1"/>
    </row>
    <row r="49" spans="1:12">
      <c r="A49" s="14">
        <v>8</v>
      </c>
      <c r="B49" s="44" t="s">
        <v>36</v>
      </c>
      <c r="C49" s="15"/>
      <c r="D49" s="15"/>
      <c r="E49" s="16"/>
      <c r="F49" s="17"/>
      <c r="G49" s="17"/>
      <c r="H49" s="17"/>
      <c r="I49" s="61"/>
      <c r="J49" s="41"/>
      <c r="K49" s="42"/>
      <c r="L49" s="1"/>
    </row>
    <row r="50" spans="1:12">
      <c r="A50" s="71"/>
      <c r="B50" s="73" t="s">
        <v>40</v>
      </c>
      <c r="C50" s="9"/>
      <c r="D50" s="9"/>
      <c r="E50" s="10"/>
      <c r="F50" s="11"/>
      <c r="G50" s="11"/>
      <c r="H50" s="11"/>
      <c r="I50" s="60"/>
      <c r="J50" s="70"/>
      <c r="K50" s="29"/>
      <c r="L50" s="1"/>
    </row>
    <row r="51" spans="1:12">
      <c r="A51" s="71"/>
      <c r="B51" s="72"/>
      <c r="C51" s="9" t="s">
        <v>41</v>
      </c>
      <c r="D51" s="9"/>
      <c r="E51" s="10"/>
      <c r="F51" s="11"/>
      <c r="G51" s="11"/>
      <c r="H51" s="11"/>
      <c r="I51" s="60"/>
      <c r="J51" s="70"/>
      <c r="K51" s="29"/>
      <c r="L51" s="1"/>
    </row>
    <row r="52" spans="1:12">
      <c r="A52" s="71"/>
      <c r="B52" s="72"/>
      <c r="C52" s="9"/>
      <c r="D52" s="9" t="s">
        <v>88</v>
      </c>
      <c r="E52" s="10"/>
      <c r="F52" s="11" t="s">
        <v>7</v>
      </c>
      <c r="G52" s="11">
        <v>1</v>
      </c>
      <c r="H52" s="11">
        <f>G52</f>
        <v>1</v>
      </c>
      <c r="I52" s="60"/>
      <c r="J52" s="70">
        <f t="shared" ref="J52:J59" si="5">G52*I52</f>
        <v>0</v>
      </c>
      <c r="K52" s="29"/>
      <c r="L52" s="1"/>
    </row>
    <row r="53" spans="1:12">
      <c r="A53" s="71"/>
      <c r="B53" s="72"/>
      <c r="C53" s="9"/>
      <c r="D53" s="9" t="s">
        <v>89</v>
      </c>
      <c r="E53" s="10"/>
      <c r="F53" s="11" t="s">
        <v>7</v>
      </c>
      <c r="G53" s="11">
        <v>1</v>
      </c>
      <c r="H53" s="11">
        <f>G53</f>
        <v>1</v>
      </c>
      <c r="I53" s="60"/>
      <c r="J53" s="70">
        <f t="shared" si="5"/>
        <v>0</v>
      </c>
      <c r="K53" s="29"/>
      <c r="L53" s="1"/>
    </row>
    <row r="54" spans="1:12">
      <c r="A54" s="71"/>
      <c r="B54" s="72"/>
      <c r="C54" s="9"/>
      <c r="D54" s="9" t="s">
        <v>90</v>
      </c>
      <c r="E54" s="10"/>
      <c r="F54" s="11" t="s">
        <v>7</v>
      </c>
      <c r="G54" s="11">
        <v>1</v>
      </c>
      <c r="H54" s="11">
        <f>G54</f>
        <v>1</v>
      </c>
      <c r="I54" s="60"/>
      <c r="J54" s="70">
        <f t="shared" si="5"/>
        <v>0</v>
      </c>
      <c r="K54" s="29"/>
      <c r="L54" s="1"/>
    </row>
    <row r="55" spans="1:12">
      <c r="A55" s="71"/>
      <c r="B55" s="72"/>
      <c r="C55" s="9" t="s">
        <v>42</v>
      </c>
      <c r="D55" s="9"/>
      <c r="E55" s="10"/>
      <c r="F55" s="11" t="s">
        <v>11</v>
      </c>
      <c r="G55" s="74"/>
      <c r="H55" s="74"/>
      <c r="I55" s="60"/>
      <c r="J55" s="70"/>
      <c r="K55" s="29"/>
      <c r="L55" s="1"/>
    </row>
    <row r="56" spans="1:12">
      <c r="A56" s="71"/>
      <c r="B56" s="72"/>
      <c r="C56" s="9"/>
      <c r="D56" s="9" t="s">
        <v>91</v>
      </c>
      <c r="E56" s="10"/>
      <c r="F56" s="11" t="s">
        <v>11</v>
      </c>
      <c r="G56" s="74">
        <f>G72</f>
        <v>493</v>
      </c>
      <c r="H56" s="11">
        <f>G56</f>
        <v>493</v>
      </c>
      <c r="I56" s="60"/>
      <c r="J56" s="70">
        <f t="shared" ref="J56:J57" si="6">G56*I56</f>
        <v>0</v>
      </c>
      <c r="K56" s="29"/>
      <c r="L56" s="1"/>
    </row>
    <row r="57" spans="1:12">
      <c r="A57" s="71"/>
      <c r="B57" s="72"/>
      <c r="C57" s="9"/>
      <c r="D57" s="9" t="s">
        <v>92</v>
      </c>
      <c r="E57" s="10"/>
      <c r="F57" s="11" t="s">
        <v>11</v>
      </c>
      <c r="G57" s="74">
        <f>G73</f>
        <v>622</v>
      </c>
      <c r="H57" s="11">
        <f>G57</f>
        <v>622</v>
      </c>
      <c r="I57" s="60"/>
      <c r="J57" s="70">
        <f t="shared" si="6"/>
        <v>0</v>
      </c>
      <c r="K57" s="29"/>
      <c r="L57" s="1"/>
    </row>
    <row r="58" spans="1:12">
      <c r="A58" s="71"/>
      <c r="B58" s="72"/>
      <c r="C58" s="9"/>
      <c r="D58" s="9"/>
      <c r="E58" s="10"/>
      <c r="F58" s="11"/>
      <c r="G58" s="11"/>
      <c r="H58" s="11"/>
      <c r="I58" s="60"/>
      <c r="J58" s="70"/>
      <c r="K58" s="29"/>
      <c r="L58" s="1"/>
    </row>
    <row r="59" spans="1:12">
      <c r="A59" s="71"/>
      <c r="B59" s="73" t="s">
        <v>43</v>
      </c>
      <c r="C59" s="9"/>
      <c r="D59" s="9"/>
      <c r="E59" s="10"/>
      <c r="F59" s="11" t="s">
        <v>7</v>
      </c>
      <c r="G59" s="11">
        <v>1</v>
      </c>
      <c r="H59" s="11">
        <f>G59</f>
        <v>1</v>
      </c>
      <c r="I59" s="60"/>
      <c r="J59" s="70">
        <f t="shared" si="5"/>
        <v>0</v>
      </c>
      <c r="K59" s="29"/>
      <c r="L59" s="1"/>
    </row>
    <row r="60" spans="1:12">
      <c r="A60" s="71"/>
      <c r="B60" s="72"/>
      <c r="C60" s="9"/>
      <c r="D60" s="9"/>
      <c r="E60" s="10"/>
      <c r="F60" s="11"/>
      <c r="G60" s="11"/>
      <c r="H60" s="11"/>
      <c r="I60" s="60"/>
      <c r="J60" s="2"/>
      <c r="K60" s="29"/>
      <c r="L60" s="1"/>
    </row>
    <row r="61" spans="1:12">
      <c r="A61" s="13"/>
      <c r="B61" s="48"/>
      <c r="C61" s="9"/>
      <c r="D61" s="9"/>
      <c r="E61" s="52" t="s">
        <v>44</v>
      </c>
      <c r="F61" s="11"/>
      <c r="G61" s="11"/>
      <c r="H61" s="11"/>
      <c r="I61" s="60"/>
      <c r="J61" s="2"/>
      <c r="K61" s="29">
        <f>SUM(J50:J60)</f>
        <v>0</v>
      </c>
      <c r="L61" s="1"/>
    </row>
    <row r="62" spans="1:12">
      <c r="A62" s="13"/>
      <c r="B62" s="48"/>
      <c r="C62" s="9"/>
      <c r="D62" s="9"/>
      <c r="E62" s="10"/>
      <c r="F62" s="11"/>
      <c r="G62" s="11"/>
      <c r="H62" s="11"/>
      <c r="I62" s="60"/>
      <c r="J62" s="2"/>
      <c r="K62" s="29"/>
      <c r="L62" s="1"/>
    </row>
    <row r="63" spans="1:12">
      <c r="A63" s="14">
        <v>9</v>
      </c>
      <c r="B63" s="44" t="s">
        <v>45</v>
      </c>
      <c r="C63" s="15"/>
      <c r="D63" s="15"/>
      <c r="E63" s="16"/>
      <c r="F63" s="17"/>
      <c r="G63" s="17"/>
      <c r="H63" s="17"/>
      <c r="I63" s="61"/>
      <c r="J63" s="41"/>
      <c r="K63" s="42"/>
      <c r="L63" s="1"/>
    </row>
    <row r="64" spans="1:12">
      <c r="A64" s="13"/>
      <c r="B64" s="51" t="s">
        <v>46</v>
      </c>
      <c r="C64" s="9"/>
      <c r="D64" s="9"/>
      <c r="E64" s="10"/>
      <c r="F64" s="11"/>
      <c r="G64" s="12"/>
      <c r="H64" s="12"/>
      <c r="I64" s="60"/>
      <c r="J64" s="70"/>
      <c r="K64" s="43"/>
      <c r="L64" s="1"/>
    </row>
    <row r="65" spans="1:12">
      <c r="A65" s="13"/>
      <c r="B65" s="48"/>
      <c r="C65" s="9" t="s">
        <v>93</v>
      </c>
      <c r="D65" s="9"/>
      <c r="E65" s="10"/>
      <c r="F65" s="11" t="s">
        <v>11</v>
      </c>
      <c r="G65" s="12">
        <f>43-16-3</f>
        <v>24</v>
      </c>
      <c r="H65" s="11">
        <f>G65</f>
        <v>24</v>
      </c>
      <c r="I65" s="60"/>
      <c r="J65" s="70">
        <f t="shared" ref="J65:J67" si="7">G65*I65</f>
        <v>0</v>
      </c>
      <c r="K65" s="43"/>
      <c r="L65" s="1"/>
    </row>
    <row r="66" spans="1:12">
      <c r="A66" s="13"/>
      <c r="B66" s="48"/>
      <c r="C66" s="9" t="s">
        <v>94</v>
      </c>
      <c r="D66" s="9"/>
      <c r="E66" s="10"/>
      <c r="F66" s="11" t="s">
        <v>11</v>
      </c>
      <c r="G66" s="12">
        <v>16</v>
      </c>
      <c r="H66" s="11">
        <f>G66</f>
        <v>16</v>
      </c>
      <c r="I66" s="60"/>
      <c r="J66" s="70">
        <f t="shared" ref="J66" si="8">G66*I66</f>
        <v>0</v>
      </c>
      <c r="K66" s="43"/>
      <c r="L66" s="1"/>
    </row>
    <row r="67" spans="1:12">
      <c r="A67" s="13"/>
      <c r="B67" s="48"/>
      <c r="C67" s="9" t="s">
        <v>95</v>
      </c>
      <c r="D67" s="9"/>
      <c r="E67" s="10"/>
      <c r="F67" s="11" t="s">
        <v>11</v>
      </c>
      <c r="G67" s="12">
        <v>3</v>
      </c>
      <c r="H67" s="11">
        <f>G67</f>
        <v>3</v>
      </c>
      <c r="I67" s="60"/>
      <c r="J67" s="70">
        <f t="shared" si="7"/>
        <v>0</v>
      </c>
      <c r="K67" s="43"/>
      <c r="L67" s="1"/>
    </row>
    <row r="68" spans="1:12">
      <c r="A68" s="13"/>
      <c r="B68" s="51"/>
      <c r="C68" s="9"/>
      <c r="D68" s="9"/>
      <c r="E68" s="10"/>
      <c r="F68" s="11"/>
      <c r="G68" s="12"/>
      <c r="H68" s="12"/>
      <c r="I68" s="60"/>
      <c r="J68" s="75"/>
      <c r="K68" s="43"/>
      <c r="L68" s="1"/>
    </row>
    <row r="69" spans="1:12">
      <c r="A69" s="13"/>
      <c r="B69" s="51" t="s">
        <v>47</v>
      </c>
      <c r="C69" s="9"/>
      <c r="D69" s="9"/>
      <c r="E69" s="10"/>
      <c r="F69" s="11" t="s">
        <v>11</v>
      </c>
      <c r="G69" s="12">
        <v>35</v>
      </c>
      <c r="H69" s="11">
        <f>G69</f>
        <v>35</v>
      </c>
      <c r="I69" s="60"/>
      <c r="J69" s="70">
        <f t="shared" ref="J69:J73" si="9">G69*I69</f>
        <v>0</v>
      </c>
      <c r="K69" s="43"/>
      <c r="L69" s="1"/>
    </row>
    <row r="70" spans="1:12">
      <c r="A70" s="13"/>
      <c r="B70" s="51"/>
      <c r="C70" s="9"/>
      <c r="D70" s="9"/>
      <c r="E70" s="10"/>
      <c r="F70" s="11"/>
      <c r="G70" s="12"/>
      <c r="H70" s="12"/>
      <c r="I70" s="60"/>
      <c r="J70" s="70"/>
      <c r="K70" s="43"/>
      <c r="L70" s="1"/>
    </row>
    <row r="71" spans="1:12">
      <c r="A71" s="13"/>
      <c r="B71" s="51" t="s">
        <v>48</v>
      </c>
      <c r="C71" s="9"/>
      <c r="D71" s="9"/>
      <c r="E71" s="10"/>
      <c r="F71" s="11"/>
      <c r="G71" s="12"/>
      <c r="H71" s="12"/>
      <c r="I71" s="60"/>
      <c r="J71" s="70"/>
      <c r="K71" s="43"/>
      <c r="L71" s="1"/>
    </row>
    <row r="72" spans="1:12">
      <c r="A72" s="13"/>
      <c r="B72" s="48"/>
      <c r="C72" s="79" t="s">
        <v>49</v>
      </c>
      <c r="D72" s="9"/>
      <c r="E72" s="10"/>
      <c r="F72" s="11" t="s">
        <v>11</v>
      </c>
      <c r="G72" s="12">
        <v>493</v>
      </c>
      <c r="H72" s="11">
        <f>G72</f>
        <v>493</v>
      </c>
      <c r="I72" s="60"/>
      <c r="J72" s="70">
        <f t="shared" si="9"/>
        <v>0</v>
      </c>
      <c r="K72" s="43"/>
      <c r="L72" s="1"/>
    </row>
    <row r="73" spans="1:12">
      <c r="A73" s="13"/>
      <c r="B73" s="48"/>
      <c r="C73" s="79" t="s">
        <v>50</v>
      </c>
      <c r="D73" s="9"/>
      <c r="E73" s="10"/>
      <c r="F73" s="11" t="s">
        <v>11</v>
      </c>
      <c r="G73" s="12">
        <f>852-230</f>
        <v>622</v>
      </c>
      <c r="H73" s="11">
        <f>G73</f>
        <v>622</v>
      </c>
      <c r="I73" s="60"/>
      <c r="J73" s="70">
        <f t="shared" si="9"/>
        <v>0</v>
      </c>
      <c r="K73" s="43"/>
      <c r="L73" s="1"/>
    </row>
    <row r="74" spans="1:12">
      <c r="A74" s="13"/>
      <c r="B74" s="48"/>
      <c r="C74" s="79" t="s">
        <v>105</v>
      </c>
      <c r="D74" s="9"/>
      <c r="E74" s="10"/>
      <c r="F74" s="11" t="s">
        <v>11</v>
      </c>
      <c r="G74" s="12">
        <v>230</v>
      </c>
      <c r="H74" s="11">
        <f>G74</f>
        <v>230</v>
      </c>
      <c r="I74" s="60"/>
      <c r="J74" s="70">
        <f t="shared" ref="J74" si="10">G74*I74</f>
        <v>0</v>
      </c>
      <c r="K74" s="43"/>
      <c r="L74" s="1"/>
    </row>
    <row r="75" spans="1:12">
      <c r="A75" s="13"/>
      <c r="B75" s="48"/>
      <c r="C75" s="79" t="s">
        <v>108</v>
      </c>
      <c r="D75" s="9"/>
      <c r="E75" s="10"/>
      <c r="F75" s="11" t="s">
        <v>32</v>
      </c>
      <c r="G75" s="12">
        <v>12</v>
      </c>
      <c r="H75" s="11">
        <f>G75</f>
        <v>12</v>
      </c>
      <c r="I75" s="60"/>
      <c r="J75" s="70">
        <f t="shared" ref="J75" si="11">G75*I75</f>
        <v>0</v>
      </c>
      <c r="K75" s="43"/>
      <c r="L75" s="1"/>
    </row>
    <row r="76" spans="1:12">
      <c r="A76" s="13"/>
      <c r="B76" s="48"/>
      <c r="C76" s="9"/>
      <c r="D76" s="9"/>
      <c r="E76" s="10"/>
      <c r="F76" s="11"/>
      <c r="G76" s="12"/>
      <c r="H76" s="12"/>
      <c r="I76" s="60"/>
      <c r="J76" s="70"/>
      <c r="K76" s="43"/>
      <c r="L76" s="1"/>
    </row>
    <row r="77" spans="1:12">
      <c r="A77" s="13"/>
      <c r="B77" s="51" t="s">
        <v>82</v>
      </c>
      <c r="C77" s="9"/>
      <c r="D77" s="9"/>
      <c r="E77" s="10"/>
      <c r="F77" s="11"/>
      <c r="G77" s="12"/>
      <c r="H77" s="12"/>
      <c r="I77" s="60"/>
      <c r="J77" s="70"/>
      <c r="K77" s="43"/>
      <c r="L77" s="1"/>
    </row>
    <row r="78" spans="1:12">
      <c r="A78" s="13"/>
      <c r="B78" s="48"/>
      <c r="C78" s="9" t="s">
        <v>75</v>
      </c>
      <c r="D78" s="9"/>
      <c r="E78" s="10"/>
      <c r="F78" s="11" t="s">
        <v>11</v>
      </c>
      <c r="G78" s="12">
        <v>77</v>
      </c>
      <c r="H78" s="11">
        <f>G78</f>
        <v>77</v>
      </c>
      <c r="I78" s="60"/>
      <c r="J78" s="70">
        <f>G78*I78</f>
        <v>0</v>
      </c>
      <c r="K78" s="43"/>
      <c r="L78" s="1"/>
    </row>
    <row r="79" spans="1:12">
      <c r="A79" s="13"/>
      <c r="B79" s="48"/>
      <c r="C79" s="9" t="s">
        <v>46</v>
      </c>
      <c r="D79" s="9"/>
      <c r="E79" s="10"/>
      <c r="F79" s="11" t="s">
        <v>11</v>
      </c>
      <c r="G79" s="12">
        <v>16</v>
      </c>
      <c r="H79" s="11">
        <f>G79</f>
        <v>16</v>
      </c>
      <c r="I79" s="60"/>
      <c r="J79" s="70">
        <f>G79*I79</f>
        <v>0</v>
      </c>
      <c r="K79" s="43"/>
      <c r="L79" s="1"/>
    </row>
    <row r="80" spans="1:12">
      <c r="A80" s="13"/>
      <c r="B80" s="48"/>
      <c r="C80" s="9"/>
      <c r="D80" s="9"/>
      <c r="E80" s="10"/>
      <c r="F80" s="11"/>
      <c r="G80" s="12"/>
      <c r="H80" s="12"/>
      <c r="I80" s="62"/>
      <c r="J80" s="75"/>
      <c r="K80" s="43"/>
      <c r="L80" s="1"/>
    </row>
    <row r="81" spans="1:12">
      <c r="A81" s="13"/>
      <c r="B81" s="48"/>
      <c r="C81" s="9"/>
      <c r="D81" s="9"/>
      <c r="E81" s="52" t="s">
        <v>51</v>
      </c>
      <c r="F81" s="11"/>
      <c r="G81" s="12"/>
      <c r="H81" s="12"/>
      <c r="I81" s="62"/>
      <c r="J81" s="75"/>
      <c r="K81" s="69">
        <f>SUM(J64:J80)</f>
        <v>0</v>
      </c>
      <c r="L81" s="1"/>
    </row>
    <row r="82" spans="1:12">
      <c r="A82" s="14">
        <v>10</v>
      </c>
      <c r="B82" s="44" t="s">
        <v>52</v>
      </c>
      <c r="C82" s="15"/>
      <c r="D82" s="15"/>
      <c r="E82" s="16"/>
      <c r="F82" s="17"/>
      <c r="G82" s="17"/>
      <c r="H82" s="17"/>
      <c r="I82" s="61"/>
      <c r="J82" s="41"/>
      <c r="K82" s="42"/>
      <c r="L82" s="1"/>
    </row>
    <row r="83" spans="1:12">
      <c r="A83" s="13"/>
      <c r="B83" s="51" t="s">
        <v>53</v>
      </c>
      <c r="C83" s="9"/>
      <c r="D83" s="9"/>
      <c r="E83" s="10"/>
      <c r="F83" s="11" t="s">
        <v>11</v>
      </c>
      <c r="G83" s="12">
        <v>131</v>
      </c>
      <c r="H83" s="11">
        <f>G83</f>
        <v>131</v>
      </c>
      <c r="I83" s="60"/>
      <c r="J83" s="70">
        <f>G83*I83</f>
        <v>0</v>
      </c>
      <c r="K83" s="43"/>
      <c r="L83" s="1"/>
    </row>
    <row r="84" spans="1:12">
      <c r="A84" s="13"/>
      <c r="B84" s="51"/>
      <c r="C84" s="9"/>
      <c r="D84" s="9"/>
      <c r="E84" s="10"/>
      <c r="F84" s="11"/>
      <c r="G84" s="12"/>
      <c r="H84" s="12"/>
      <c r="I84" s="60"/>
      <c r="J84" s="70"/>
      <c r="K84" s="43"/>
      <c r="L84" s="1"/>
    </row>
    <row r="85" spans="1:12">
      <c r="A85" s="13"/>
      <c r="B85" s="51" t="s">
        <v>76</v>
      </c>
      <c r="C85" s="9"/>
      <c r="D85" s="9"/>
      <c r="E85" s="10"/>
      <c r="F85" s="11"/>
      <c r="G85" s="12"/>
      <c r="H85" s="12"/>
      <c r="I85" s="60"/>
      <c r="J85" s="70"/>
      <c r="K85" s="43"/>
      <c r="L85" s="1"/>
    </row>
    <row r="86" spans="1:12">
      <c r="A86" s="13"/>
      <c r="B86" s="51"/>
      <c r="C86" s="9" t="s">
        <v>96</v>
      </c>
      <c r="D86" s="9"/>
      <c r="E86" s="10"/>
      <c r="F86" s="11" t="s">
        <v>12</v>
      </c>
      <c r="G86" s="12">
        <v>2</v>
      </c>
      <c r="H86" s="11">
        <f t="shared" ref="H86:H87" si="12">G86</f>
        <v>2</v>
      </c>
      <c r="I86" s="60"/>
      <c r="J86" s="70">
        <f t="shared" ref="J86:J87" si="13">G86*I86</f>
        <v>0</v>
      </c>
      <c r="K86" s="43"/>
      <c r="L86" s="1"/>
    </row>
    <row r="87" spans="1:12">
      <c r="A87" s="13"/>
      <c r="B87" s="51"/>
      <c r="C87" s="9" t="s">
        <v>97</v>
      </c>
      <c r="D87" s="9"/>
      <c r="E87" s="10"/>
      <c r="F87" s="11" t="s">
        <v>12</v>
      </c>
      <c r="G87" s="12">
        <v>6</v>
      </c>
      <c r="H87" s="11">
        <f t="shared" si="12"/>
        <v>6</v>
      </c>
      <c r="I87" s="60"/>
      <c r="J87" s="70">
        <f t="shared" si="13"/>
        <v>0</v>
      </c>
      <c r="K87" s="43"/>
      <c r="L87" s="1"/>
    </row>
    <row r="88" spans="1:12">
      <c r="A88" s="13"/>
      <c r="B88" s="51"/>
      <c r="C88" s="9"/>
      <c r="D88" s="9"/>
      <c r="E88" s="10"/>
      <c r="F88" s="11"/>
      <c r="G88" s="12"/>
      <c r="H88" s="12"/>
      <c r="I88" s="60"/>
      <c r="J88" s="70"/>
      <c r="K88" s="43"/>
      <c r="L88" s="1"/>
    </row>
    <row r="89" spans="1:12">
      <c r="A89" s="13"/>
      <c r="B89" s="51" t="s">
        <v>77</v>
      </c>
      <c r="C89" s="9"/>
      <c r="D89" s="9"/>
      <c r="E89" s="10"/>
      <c r="F89" s="11" t="s">
        <v>12</v>
      </c>
      <c r="G89" s="12">
        <v>1</v>
      </c>
      <c r="H89" s="11">
        <f>G89</f>
        <v>1</v>
      </c>
      <c r="I89" s="60"/>
      <c r="J89" s="70">
        <f t="shared" ref="J89:J93" si="14">G89*I89</f>
        <v>0</v>
      </c>
      <c r="K89" s="43"/>
      <c r="L89" s="1"/>
    </row>
    <row r="90" spans="1:12">
      <c r="A90" s="13"/>
      <c r="B90" s="51"/>
      <c r="C90" s="9"/>
      <c r="D90" s="9"/>
      <c r="E90" s="10"/>
      <c r="F90" s="11"/>
      <c r="G90" s="12"/>
      <c r="H90" s="12"/>
      <c r="I90" s="60"/>
      <c r="J90" s="70"/>
      <c r="K90" s="43"/>
      <c r="L90" s="1"/>
    </row>
    <row r="91" spans="1:12">
      <c r="A91" s="13"/>
      <c r="B91" s="51" t="s">
        <v>98</v>
      </c>
      <c r="C91" s="9"/>
      <c r="D91" s="9"/>
      <c r="E91" s="10"/>
      <c r="F91" s="11" t="s">
        <v>12</v>
      </c>
      <c r="G91" s="12">
        <v>1</v>
      </c>
      <c r="H91" s="11">
        <f>G91</f>
        <v>1</v>
      </c>
      <c r="I91" s="60"/>
      <c r="J91" s="70">
        <f t="shared" ref="J91" si="15">G91*I91</f>
        <v>0</v>
      </c>
      <c r="K91" s="43"/>
      <c r="L91" s="1"/>
    </row>
    <row r="92" spans="1:12">
      <c r="A92" s="13"/>
      <c r="B92" s="51"/>
      <c r="C92" s="9"/>
      <c r="D92" s="9"/>
      <c r="E92" s="10"/>
      <c r="F92" s="11"/>
      <c r="G92" s="12"/>
      <c r="H92" s="12"/>
      <c r="I92" s="60"/>
      <c r="J92" s="70"/>
      <c r="K92" s="43"/>
      <c r="L92" s="1"/>
    </row>
    <row r="93" spans="1:12">
      <c r="A93" s="13"/>
      <c r="B93" s="51" t="s">
        <v>54</v>
      </c>
      <c r="C93" s="9"/>
      <c r="D93" s="9"/>
      <c r="E93" s="10"/>
      <c r="F93" s="11" t="s">
        <v>12</v>
      </c>
      <c r="G93" s="12">
        <v>6</v>
      </c>
      <c r="H93" s="11">
        <f>G93</f>
        <v>6</v>
      </c>
      <c r="I93" s="60"/>
      <c r="J93" s="70">
        <f t="shared" si="14"/>
        <v>0</v>
      </c>
      <c r="K93" s="43"/>
      <c r="L93" s="1"/>
    </row>
    <row r="94" spans="1:12">
      <c r="A94" s="13"/>
      <c r="B94" s="51"/>
      <c r="C94" s="9"/>
      <c r="D94" s="9"/>
      <c r="E94" s="10"/>
      <c r="F94" s="11"/>
      <c r="G94" s="12"/>
      <c r="H94" s="12"/>
      <c r="I94" s="60"/>
      <c r="J94" s="70"/>
      <c r="K94" s="43"/>
      <c r="L94" s="1"/>
    </row>
    <row r="95" spans="1:12">
      <c r="A95" s="13"/>
      <c r="B95" s="51" t="s">
        <v>83</v>
      </c>
      <c r="C95" s="9"/>
      <c r="D95" s="9"/>
      <c r="E95" s="10"/>
      <c r="F95" s="11"/>
      <c r="G95" s="12"/>
      <c r="H95" s="12"/>
      <c r="I95" s="60"/>
      <c r="J95" s="70"/>
      <c r="K95" s="43"/>
      <c r="L95" s="1"/>
    </row>
    <row r="96" spans="1:12">
      <c r="A96" s="13"/>
      <c r="B96" s="51"/>
      <c r="C96" s="9" t="s">
        <v>79</v>
      </c>
      <c r="D96" s="9"/>
      <c r="E96" s="10"/>
      <c r="F96" s="11" t="s">
        <v>12</v>
      </c>
      <c r="G96" s="12">
        <v>1</v>
      </c>
      <c r="H96" s="11">
        <f>G96</f>
        <v>1</v>
      </c>
      <c r="I96" s="60"/>
      <c r="J96" s="70">
        <f t="shared" ref="J96:J97" si="16">G96*I96</f>
        <v>0</v>
      </c>
      <c r="K96" s="43"/>
      <c r="L96" s="1"/>
    </row>
    <row r="97" spans="1:12">
      <c r="A97" s="13"/>
      <c r="B97" s="51"/>
      <c r="C97" s="9" t="s">
        <v>80</v>
      </c>
      <c r="D97" s="9"/>
      <c r="E97" s="10"/>
      <c r="F97" s="11" t="s">
        <v>12</v>
      </c>
      <c r="G97" s="12">
        <v>1</v>
      </c>
      <c r="H97" s="11">
        <f>G97</f>
        <v>1</v>
      </c>
      <c r="I97" s="60"/>
      <c r="J97" s="70">
        <f t="shared" si="16"/>
        <v>0</v>
      </c>
      <c r="K97" s="43"/>
      <c r="L97" s="1"/>
    </row>
    <row r="98" spans="1:12">
      <c r="A98" s="13"/>
      <c r="B98" s="51"/>
      <c r="C98" s="9"/>
      <c r="D98" s="9"/>
      <c r="E98" s="10"/>
      <c r="F98" s="11"/>
      <c r="G98" s="12"/>
      <c r="H98" s="12"/>
      <c r="I98" s="60"/>
      <c r="J98" s="70"/>
      <c r="K98" s="43"/>
      <c r="L98" s="1"/>
    </row>
    <row r="99" spans="1:12">
      <c r="A99" s="13"/>
      <c r="B99" s="48"/>
      <c r="C99" s="9"/>
      <c r="D99" s="9"/>
      <c r="E99" s="52" t="s">
        <v>55</v>
      </c>
      <c r="F99" s="11"/>
      <c r="G99" s="12"/>
      <c r="H99" s="12"/>
      <c r="I99" s="62"/>
      <c r="J99" s="75"/>
      <c r="K99" s="69">
        <f>SUM(J83:J98)</f>
        <v>0</v>
      </c>
      <c r="L99" s="1"/>
    </row>
    <row r="100" spans="1:12">
      <c r="A100" s="13"/>
      <c r="B100" s="48"/>
      <c r="C100" s="9"/>
      <c r="D100" s="9"/>
      <c r="E100" s="10"/>
      <c r="F100" s="11"/>
      <c r="G100" s="12"/>
      <c r="H100" s="12"/>
      <c r="I100" s="62"/>
      <c r="J100" s="75"/>
      <c r="K100" s="43"/>
      <c r="L100" s="1"/>
    </row>
    <row r="101" spans="1:12">
      <c r="A101" s="14">
        <v>11</v>
      </c>
      <c r="B101" s="44" t="s">
        <v>56</v>
      </c>
      <c r="C101" s="15"/>
      <c r="D101" s="15"/>
      <c r="E101" s="16"/>
      <c r="F101" s="17"/>
      <c r="G101" s="17"/>
      <c r="H101" s="17"/>
      <c r="I101" s="61"/>
      <c r="J101" s="41"/>
      <c r="K101" s="42"/>
      <c r="L101" s="1"/>
    </row>
    <row r="102" spans="1:12">
      <c r="A102" s="13"/>
      <c r="B102" s="51" t="s">
        <v>57</v>
      </c>
      <c r="C102" s="9"/>
      <c r="D102" s="9"/>
      <c r="E102" s="10"/>
      <c r="F102" s="11" t="s">
        <v>11</v>
      </c>
      <c r="G102" s="12">
        <v>30</v>
      </c>
      <c r="H102" s="11">
        <f>G102</f>
        <v>30</v>
      </c>
      <c r="I102" s="60"/>
      <c r="J102" s="70">
        <f>G102*I102</f>
        <v>0</v>
      </c>
      <c r="K102" s="43"/>
      <c r="L102" s="1"/>
    </row>
    <row r="103" spans="1:12">
      <c r="A103" s="13"/>
      <c r="B103" s="51"/>
      <c r="C103" s="9"/>
      <c r="D103" s="9"/>
      <c r="E103" s="10"/>
      <c r="F103" s="11"/>
      <c r="G103" s="12"/>
      <c r="H103" s="12"/>
      <c r="I103" s="60"/>
      <c r="J103" s="70"/>
      <c r="K103" s="43"/>
      <c r="L103" s="1"/>
    </row>
    <row r="104" spans="1:12">
      <c r="A104" s="13"/>
      <c r="B104" s="53" t="s">
        <v>72</v>
      </c>
      <c r="C104" s="37"/>
      <c r="D104" s="37"/>
      <c r="E104" s="38"/>
      <c r="F104" s="39"/>
      <c r="G104" s="40"/>
      <c r="H104" s="40"/>
      <c r="I104" s="67"/>
      <c r="J104" s="54"/>
      <c r="K104" s="55"/>
      <c r="L104" s="1"/>
    </row>
    <row r="105" spans="1:12">
      <c r="A105" s="13"/>
      <c r="B105" s="56"/>
      <c r="C105" s="33" t="s">
        <v>73</v>
      </c>
      <c r="D105" s="33"/>
      <c r="E105" s="34"/>
      <c r="F105" s="35" t="s">
        <v>11</v>
      </c>
      <c r="G105" s="36">
        <v>30</v>
      </c>
      <c r="H105" s="11">
        <f>G105</f>
        <v>30</v>
      </c>
      <c r="I105" s="68"/>
      <c r="J105" s="70">
        <f>G105*I105</f>
        <v>0</v>
      </c>
      <c r="K105" s="57"/>
      <c r="L105" s="1"/>
    </row>
    <row r="106" spans="1:12">
      <c r="A106" s="13"/>
      <c r="B106" s="56"/>
      <c r="C106" s="33"/>
      <c r="D106" s="33"/>
      <c r="E106" s="34"/>
      <c r="F106" s="35"/>
      <c r="G106" s="36"/>
      <c r="H106" s="11"/>
      <c r="I106" s="68"/>
      <c r="J106" s="70"/>
      <c r="K106" s="57"/>
      <c r="L106" s="1"/>
    </row>
    <row r="107" spans="1:12">
      <c r="A107" s="13"/>
      <c r="B107" s="51" t="s">
        <v>58</v>
      </c>
      <c r="C107" s="9"/>
      <c r="D107" s="9"/>
      <c r="E107" s="10"/>
      <c r="F107" s="11"/>
      <c r="G107" s="12"/>
      <c r="H107" s="12"/>
      <c r="I107" s="60"/>
      <c r="J107" s="70"/>
      <c r="K107" s="43"/>
      <c r="L107" s="1"/>
    </row>
    <row r="108" spans="1:12">
      <c r="A108" s="13"/>
      <c r="B108" s="51"/>
      <c r="C108" s="9" t="s">
        <v>59</v>
      </c>
      <c r="D108" s="9"/>
      <c r="E108" s="10"/>
      <c r="F108" s="11" t="s">
        <v>60</v>
      </c>
      <c r="G108" s="12"/>
      <c r="H108" s="12"/>
      <c r="I108" s="60"/>
      <c r="J108" s="70"/>
      <c r="K108" s="43"/>
      <c r="L108" s="1"/>
    </row>
    <row r="109" spans="1:12">
      <c r="A109" s="13"/>
      <c r="B109" s="51"/>
      <c r="C109" s="9" t="s">
        <v>61</v>
      </c>
      <c r="D109" s="9"/>
      <c r="E109" s="10"/>
      <c r="F109" s="11" t="s">
        <v>11</v>
      </c>
      <c r="G109" s="12">
        <v>30</v>
      </c>
      <c r="H109" s="11">
        <f>G109</f>
        <v>30</v>
      </c>
      <c r="I109" s="60"/>
      <c r="J109" s="70">
        <f t="shared" ref="J109:J119" si="17">G109*I109</f>
        <v>0</v>
      </c>
      <c r="K109" s="43"/>
      <c r="L109" s="1"/>
    </row>
    <row r="110" spans="1:12">
      <c r="A110" s="13"/>
      <c r="B110" s="51"/>
      <c r="C110" s="9"/>
      <c r="D110" s="9"/>
      <c r="E110" s="10"/>
      <c r="F110" s="11"/>
      <c r="G110" s="12"/>
      <c r="H110" s="12"/>
      <c r="I110" s="60"/>
      <c r="J110" s="70"/>
      <c r="K110" s="43"/>
      <c r="L110" s="1"/>
    </row>
    <row r="111" spans="1:12">
      <c r="A111" s="13"/>
      <c r="B111" s="51" t="s">
        <v>62</v>
      </c>
      <c r="C111" s="9"/>
      <c r="D111" s="9"/>
      <c r="E111" s="10"/>
      <c r="F111" s="11"/>
      <c r="G111" s="12"/>
      <c r="H111" s="12"/>
      <c r="I111" s="60"/>
      <c r="J111" s="70"/>
      <c r="K111" s="43"/>
      <c r="L111" s="1"/>
    </row>
    <row r="112" spans="1:12">
      <c r="A112" s="13"/>
      <c r="B112" s="51"/>
      <c r="C112" s="9" t="s">
        <v>59</v>
      </c>
      <c r="D112" s="9"/>
      <c r="E112" s="10"/>
      <c r="F112" s="11" t="s">
        <v>60</v>
      </c>
      <c r="G112" s="12"/>
      <c r="H112" s="12"/>
      <c r="I112" s="60"/>
      <c r="J112" s="70"/>
      <c r="K112" s="43"/>
      <c r="L112" s="1"/>
    </row>
    <row r="113" spans="1:12">
      <c r="A113" s="13"/>
      <c r="B113" s="51"/>
      <c r="C113" s="9" t="s">
        <v>63</v>
      </c>
      <c r="D113" s="9"/>
      <c r="E113" s="10"/>
      <c r="F113" s="11" t="s">
        <v>11</v>
      </c>
      <c r="G113" s="12">
        <v>148</v>
      </c>
      <c r="H113" s="11">
        <f>G113</f>
        <v>148</v>
      </c>
      <c r="I113" s="60"/>
      <c r="J113" s="70">
        <f t="shared" si="17"/>
        <v>0</v>
      </c>
      <c r="K113" s="43"/>
      <c r="L113" s="1"/>
    </row>
    <row r="114" spans="1:12">
      <c r="A114" s="13"/>
      <c r="B114" s="51"/>
      <c r="C114" s="9"/>
      <c r="D114" s="9"/>
      <c r="E114" s="10"/>
      <c r="F114" s="11"/>
      <c r="G114" s="12"/>
      <c r="H114" s="12"/>
      <c r="I114" s="62"/>
      <c r="J114" s="70"/>
      <c r="K114" s="43"/>
      <c r="L114" s="1"/>
    </row>
    <row r="115" spans="1:12">
      <c r="A115" s="13"/>
      <c r="B115" s="51" t="s">
        <v>64</v>
      </c>
      <c r="C115" s="9"/>
      <c r="D115" s="9"/>
      <c r="E115" s="10"/>
      <c r="F115" s="11" t="s">
        <v>12</v>
      </c>
      <c r="G115" s="12">
        <v>9</v>
      </c>
      <c r="H115" s="11">
        <f>G115</f>
        <v>9</v>
      </c>
      <c r="I115" s="60"/>
      <c r="J115" s="70">
        <f t="shared" si="17"/>
        <v>0</v>
      </c>
      <c r="K115" s="29"/>
      <c r="L115" s="1"/>
    </row>
    <row r="116" spans="1:12">
      <c r="A116" s="13"/>
      <c r="B116" s="51"/>
      <c r="C116" s="9"/>
      <c r="D116" s="9"/>
      <c r="E116" s="10"/>
      <c r="F116" s="11"/>
      <c r="G116" s="12"/>
      <c r="H116" s="12"/>
      <c r="I116" s="60"/>
      <c r="J116" s="70"/>
      <c r="K116" s="29"/>
      <c r="L116" s="1"/>
    </row>
    <row r="117" spans="1:12">
      <c r="A117" s="13"/>
      <c r="B117" s="51" t="s">
        <v>65</v>
      </c>
      <c r="C117" s="9"/>
      <c r="D117" s="9"/>
      <c r="E117" s="10"/>
      <c r="F117" s="11" t="s">
        <v>11</v>
      </c>
      <c r="G117" s="12">
        <v>13</v>
      </c>
      <c r="H117" s="11">
        <f>G117</f>
        <v>13</v>
      </c>
      <c r="I117" s="60"/>
      <c r="J117" s="70">
        <f t="shared" si="17"/>
        <v>0</v>
      </c>
      <c r="K117" s="29"/>
      <c r="L117" s="1"/>
    </row>
    <row r="118" spans="1:12">
      <c r="A118" s="13"/>
      <c r="B118" s="51"/>
      <c r="C118" s="9"/>
      <c r="D118" s="9"/>
      <c r="E118" s="10"/>
      <c r="F118" s="11"/>
      <c r="G118" s="12"/>
      <c r="H118" s="12"/>
      <c r="I118" s="60"/>
      <c r="J118" s="70"/>
      <c r="K118" s="29"/>
      <c r="L118" s="1"/>
    </row>
    <row r="119" spans="1:12">
      <c r="A119" s="13"/>
      <c r="B119" s="51" t="s">
        <v>78</v>
      </c>
      <c r="C119" s="9"/>
      <c r="D119" s="9"/>
      <c r="E119" s="10"/>
      <c r="F119" s="11" t="s">
        <v>32</v>
      </c>
      <c r="G119" s="12">
        <v>50</v>
      </c>
      <c r="H119" s="11">
        <f>G119</f>
        <v>50</v>
      </c>
      <c r="I119" s="60"/>
      <c r="J119" s="70">
        <f t="shared" si="17"/>
        <v>0</v>
      </c>
      <c r="K119" s="29"/>
      <c r="L119" s="1"/>
    </row>
    <row r="120" spans="1:12">
      <c r="A120" s="13"/>
      <c r="B120" s="48"/>
      <c r="C120" s="9"/>
      <c r="D120" s="9"/>
      <c r="E120" s="10"/>
      <c r="F120" s="11"/>
      <c r="G120" s="12"/>
      <c r="H120" s="12"/>
      <c r="I120" s="60"/>
      <c r="J120" s="70"/>
      <c r="K120" s="29"/>
      <c r="L120" s="1"/>
    </row>
    <row r="121" spans="1:12">
      <c r="A121" s="13"/>
      <c r="B121" s="48"/>
      <c r="C121" s="9"/>
      <c r="D121" s="9"/>
      <c r="E121" s="52" t="s">
        <v>66</v>
      </c>
      <c r="F121" s="11"/>
      <c r="G121" s="12"/>
      <c r="H121" s="12"/>
      <c r="I121" s="60"/>
      <c r="J121" s="76"/>
      <c r="K121" s="29">
        <f>SUM(J102:J120)</f>
        <v>0</v>
      </c>
      <c r="L121" s="1"/>
    </row>
    <row r="122" spans="1:12">
      <c r="A122" s="13"/>
      <c r="B122" s="48"/>
      <c r="C122" s="9"/>
      <c r="D122" s="9"/>
      <c r="E122" s="10"/>
      <c r="F122" s="11"/>
      <c r="G122" s="12"/>
      <c r="H122" s="12"/>
      <c r="I122" s="60"/>
      <c r="J122" s="76"/>
      <c r="K122" s="29"/>
      <c r="L122" s="1"/>
    </row>
    <row r="123" spans="1:12">
      <c r="A123" s="14">
        <v>12</v>
      </c>
      <c r="B123" s="44" t="s">
        <v>67</v>
      </c>
      <c r="C123" s="15"/>
      <c r="D123" s="15"/>
      <c r="E123" s="16"/>
      <c r="F123" s="17"/>
      <c r="G123" s="17"/>
      <c r="H123" s="17"/>
      <c r="I123" s="61"/>
      <c r="J123" s="41"/>
      <c r="K123" s="42"/>
      <c r="L123" s="1"/>
    </row>
    <row r="124" spans="1:12">
      <c r="A124" s="13"/>
      <c r="B124" s="48"/>
      <c r="C124" s="9"/>
      <c r="D124" s="9"/>
      <c r="E124" s="10"/>
      <c r="F124" s="11"/>
      <c r="G124" s="12"/>
      <c r="H124" s="12"/>
      <c r="I124" s="60"/>
      <c r="J124" s="70"/>
      <c r="K124" s="29"/>
      <c r="L124" s="1"/>
    </row>
    <row r="125" spans="1:12">
      <c r="A125" s="13"/>
      <c r="B125" s="51" t="s">
        <v>1</v>
      </c>
      <c r="C125" s="9"/>
      <c r="D125" s="9"/>
      <c r="E125" s="10"/>
      <c r="F125" s="11"/>
      <c r="G125" s="36"/>
      <c r="H125" s="36"/>
      <c r="I125" s="60"/>
      <c r="J125" s="70"/>
      <c r="K125" s="29"/>
      <c r="L125" s="1"/>
    </row>
    <row r="126" spans="1:12">
      <c r="A126" s="13"/>
      <c r="B126" s="51"/>
      <c r="C126" s="9" t="s">
        <v>99</v>
      </c>
      <c r="D126" s="9"/>
      <c r="E126" s="10"/>
      <c r="F126" s="11" t="s">
        <v>11</v>
      </c>
      <c r="G126" s="36">
        <v>38</v>
      </c>
      <c r="H126" s="11">
        <f t="shared" ref="H126:H131" si="18">G126</f>
        <v>38</v>
      </c>
      <c r="I126" s="60"/>
      <c r="J126" s="70">
        <f t="shared" ref="J126:J131" si="19">G126*I126</f>
        <v>0</v>
      </c>
      <c r="K126" s="43"/>
      <c r="L126" s="1"/>
    </row>
    <row r="127" spans="1:12">
      <c r="A127" s="13"/>
      <c r="B127" s="51"/>
      <c r="C127" s="9" t="s">
        <v>100</v>
      </c>
      <c r="D127" s="9"/>
      <c r="E127" s="10"/>
      <c r="F127" s="11" t="s">
        <v>11</v>
      </c>
      <c r="G127" s="36">
        <v>270</v>
      </c>
      <c r="H127" s="11">
        <f t="shared" si="18"/>
        <v>270</v>
      </c>
      <c r="I127" s="60"/>
      <c r="J127" s="70">
        <f t="shared" si="19"/>
        <v>0</v>
      </c>
      <c r="K127" s="43"/>
      <c r="L127" s="1"/>
    </row>
    <row r="128" spans="1:12">
      <c r="A128" s="13"/>
      <c r="B128" s="51"/>
      <c r="C128" s="9" t="s">
        <v>101</v>
      </c>
      <c r="D128" s="9"/>
      <c r="E128" s="10"/>
      <c r="F128" s="11" t="s">
        <v>32</v>
      </c>
      <c r="G128" s="36">
        <v>50</v>
      </c>
      <c r="H128" s="11">
        <f t="shared" si="18"/>
        <v>50</v>
      </c>
      <c r="I128" s="60"/>
      <c r="J128" s="70">
        <f t="shared" si="19"/>
        <v>0</v>
      </c>
      <c r="K128" s="43"/>
      <c r="L128" s="78"/>
    </row>
    <row r="129" spans="1:12">
      <c r="A129" s="13"/>
      <c r="B129" s="51"/>
      <c r="C129" s="9" t="s">
        <v>102</v>
      </c>
      <c r="D129" s="9"/>
      <c r="E129" s="10"/>
      <c r="F129" s="11" t="s">
        <v>32</v>
      </c>
      <c r="G129" s="36">
        <v>10</v>
      </c>
      <c r="H129" s="11">
        <f t="shared" si="18"/>
        <v>10</v>
      </c>
      <c r="I129" s="60"/>
      <c r="J129" s="70">
        <f t="shared" si="19"/>
        <v>0</v>
      </c>
      <c r="K129" s="43"/>
      <c r="L129" s="1"/>
    </row>
    <row r="130" spans="1:12">
      <c r="A130" s="13"/>
      <c r="B130" s="51"/>
      <c r="C130" s="9" t="s">
        <v>103</v>
      </c>
      <c r="D130" s="9"/>
      <c r="E130" s="10"/>
      <c r="F130" s="11" t="s">
        <v>11</v>
      </c>
      <c r="G130" s="36">
        <v>9</v>
      </c>
      <c r="H130" s="11">
        <f t="shared" si="18"/>
        <v>9</v>
      </c>
      <c r="I130" s="60"/>
      <c r="J130" s="70">
        <f t="shared" si="19"/>
        <v>0</v>
      </c>
      <c r="K130" s="43"/>
      <c r="L130" s="1"/>
    </row>
    <row r="131" spans="1:12">
      <c r="A131" s="13"/>
      <c r="B131" s="51"/>
      <c r="C131" s="9" t="s">
        <v>104</v>
      </c>
      <c r="D131" s="9"/>
      <c r="E131" s="10"/>
      <c r="F131" s="11" t="s">
        <v>11</v>
      </c>
      <c r="G131" s="36">
        <v>9</v>
      </c>
      <c r="H131" s="11">
        <f t="shared" si="18"/>
        <v>9</v>
      </c>
      <c r="I131" s="60"/>
      <c r="J131" s="70">
        <f t="shared" si="19"/>
        <v>0</v>
      </c>
      <c r="K131" s="43"/>
      <c r="L131" s="1"/>
    </row>
    <row r="132" spans="1:12">
      <c r="A132" s="13"/>
      <c r="B132" s="51"/>
      <c r="C132" s="9"/>
      <c r="D132" s="9"/>
      <c r="E132" s="10"/>
      <c r="F132" s="11"/>
      <c r="G132" s="12"/>
      <c r="H132" s="12"/>
      <c r="I132" s="60"/>
      <c r="J132" s="70"/>
      <c r="K132" s="29"/>
      <c r="L132" s="1"/>
    </row>
    <row r="133" spans="1:12">
      <c r="A133" s="13"/>
      <c r="B133" s="51" t="s">
        <v>68</v>
      </c>
      <c r="C133" s="9"/>
      <c r="D133" s="9"/>
      <c r="E133" s="10"/>
      <c r="F133" s="11" t="s">
        <v>7</v>
      </c>
      <c r="G133" s="12">
        <v>1</v>
      </c>
      <c r="H133" s="11">
        <f>G133</f>
        <v>1</v>
      </c>
      <c r="I133" s="60"/>
      <c r="J133" s="70">
        <f t="shared" ref="J133:J135" si="20">G133*I133</f>
        <v>0</v>
      </c>
      <c r="K133" s="29"/>
      <c r="L133" s="1"/>
    </row>
    <row r="134" spans="1:12">
      <c r="A134" s="13"/>
      <c r="B134" s="51"/>
      <c r="C134" s="9"/>
      <c r="D134" s="9"/>
      <c r="E134" s="10"/>
      <c r="F134" s="11"/>
      <c r="G134" s="12"/>
      <c r="H134" s="12"/>
      <c r="I134" s="60"/>
      <c r="J134" s="70"/>
      <c r="K134" s="29"/>
      <c r="L134" s="1"/>
    </row>
    <row r="135" spans="1:12">
      <c r="A135" s="13"/>
      <c r="B135" s="51" t="s">
        <v>69</v>
      </c>
      <c r="C135" s="9"/>
      <c r="D135" s="9"/>
      <c r="E135" s="10"/>
      <c r="F135" s="11" t="s">
        <v>7</v>
      </c>
      <c r="G135" s="12">
        <v>1</v>
      </c>
      <c r="H135" s="11">
        <f>G135</f>
        <v>1</v>
      </c>
      <c r="I135" s="60"/>
      <c r="J135" s="70">
        <f t="shared" si="20"/>
        <v>0</v>
      </c>
      <c r="K135" s="29"/>
      <c r="L135" s="1"/>
    </row>
    <row r="136" spans="1:12">
      <c r="A136" s="13"/>
      <c r="B136" s="48"/>
      <c r="C136" s="9"/>
      <c r="D136" s="9"/>
      <c r="E136" s="10"/>
      <c r="F136" s="11"/>
      <c r="G136" s="12"/>
      <c r="H136" s="12"/>
      <c r="I136" s="63"/>
      <c r="J136" s="70"/>
      <c r="K136" s="28"/>
      <c r="L136" s="1"/>
    </row>
    <row r="137" spans="1:12">
      <c r="A137" s="13"/>
      <c r="B137" s="48"/>
      <c r="C137" s="9"/>
      <c r="D137" s="9"/>
      <c r="E137" s="52" t="s">
        <v>70</v>
      </c>
      <c r="F137" s="11"/>
      <c r="G137" s="12"/>
      <c r="H137" s="12"/>
      <c r="I137" s="60"/>
      <c r="J137" s="70"/>
      <c r="K137" s="29">
        <f>SUM(J124:J136)</f>
        <v>0</v>
      </c>
      <c r="L137" s="1"/>
    </row>
    <row r="138" spans="1:12">
      <c r="A138" s="13"/>
      <c r="B138" s="48"/>
      <c r="C138" s="9"/>
      <c r="D138" s="9"/>
      <c r="E138" s="10"/>
      <c r="F138" s="11"/>
      <c r="G138" s="12"/>
      <c r="H138" s="12"/>
      <c r="I138" s="64"/>
      <c r="J138" s="70"/>
      <c r="K138" s="30"/>
      <c r="L138" s="1"/>
    </row>
    <row r="139" spans="1:12">
      <c r="A139" s="82"/>
      <c r="B139" s="83"/>
      <c r="C139" s="84"/>
      <c r="D139" s="84"/>
      <c r="E139" s="85" t="s">
        <v>8</v>
      </c>
      <c r="F139" s="86"/>
      <c r="G139" s="87"/>
      <c r="H139" s="88"/>
      <c r="I139" s="89"/>
      <c r="J139" s="90"/>
      <c r="K139" s="96">
        <f>SUM(J5:J138)</f>
        <v>0</v>
      </c>
      <c r="L139" s="1"/>
    </row>
    <row r="140" spans="1:12" ht="6" customHeight="1">
      <c r="A140" s="82"/>
      <c r="B140" s="83"/>
      <c r="C140" s="91"/>
      <c r="D140" s="91"/>
      <c r="E140" s="92"/>
      <c r="F140" s="86"/>
      <c r="G140" s="87"/>
      <c r="H140" s="88"/>
      <c r="I140" s="89"/>
      <c r="J140" s="90"/>
      <c r="K140" s="93"/>
      <c r="L140" s="1"/>
    </row>
    <row r="141" spans="1:12">
      <c r="A141" s="82"/>
      <c r="B141" s="83"/>
      <c r="C141" s="84"/>
      <c r="D141" s="84"/>
      <c r="E141" s="85" t="s">
        <v>9</v>
      </c>
      <c r="F141" s="86"/>
      <c r="G141" s="87"/>
      <c r="H141" s="88"/>
      <c r="I141" s="89"/>
      <c r="J141" s="90"/>
      <c r="K141" s="94">
        <f>K139*0.2</f>
        <v>0</v>
      </c>
      <c r="L141" s="1"/>
    </row>
    <row r="142" spans="1:12" ht="6" customHeight="1">
      <c r="A142" s="82"/>
      <c r="B142" s="83"/>
      <c r="C142" s="91"/>
      <c r="D142" s="91"/>
      <c r="E142" s="92"/>
      <c r="F142" s="86"/>
      <c r="G142" s="87"/>
      <c r="H142" s="88"/>
      <c r="I142" s="89"/>
      <c r="J142" s="90"/>
      <c r="K142" s="93"/>
      <c r="L142" s="1"/>
    </row>
    <row r="143" spans="1:12" ht="15.75" thickBot="1">
      <c r="A143" s="82"/>
      <c r="B143" s="83"/>
      <c r="C143" s="84"/>
      <c r="D143" s="84"/>
      <c r="E143" s="85" t="s">
        <v>10</v>
      </c>
      <c r="F143" s="86"/>
      <c r="G143" s="87"/>
      <c r="H143" s="88"/>
      <c r="I143" s="89"/>
      <c r="J143" s="90"/>
      <c r="K143" s="95">
        <f>K139+K141</f>
        <v>0</v>
      </c>
      <c r="L143" s="1"/>
    </row>
    <row r="144" spans="1:12" ht="16.5" thickTop="1" thickBot="1">
      <c r="A144" s="18"/>
      <c r="B144" s="49"/>
      <c r="C144" s="19"/>
      <c r="D144" s="19"/>
      <c r="E144" s="20"/>
      <c r="F144" s="21"/>
      <c r="G144" s="22"/>
      <c r="H144" s="80"/>
      <c r="I144" s="65"/>
      <c r="J144" s="23"/>
      <c r="K144" s="31"/>
      <c r="L144" s="1"/>
    </row>
    <row r="145" spans="1:12" ht="69.75" customHeight="1" thickBot="1"/>
    <row r="146" spans="1:12">
      <c r="A146" s="97"/>
      <c r="B146" s="98"/>
      <c r="C146" s="99"/>
      <c r="D146" s="99"/>
      <c r="E146" s="100"/>
      <c r="F146" s="101"/>
      <c r="G146" s="102"/>
      <c r="H146" s="102"/>
      <c r="I146" s="103"/>
      <c r="J146" s="104"/>
      <c r="K146" s="105"/>
      <c r="L146" s="1"/>
    </row>
    <row r="147" spans="1:12">
      <c r="A147" s="82"/>
      <c r="B147" s="83" t="s">
        <v>111</v>
      </c>
      <c r="C147" s="91"/>
      <c r="D147" s="91"/>
      <c r="E147" s="92"/>
      <c r="F147" s="86"/>
      <c r="G147" s="87"/>
      <c r="H147" s="87"/>
      <c r="I147" s="106"/>
      <c r="J147" s="107"/>
      <c r="K147" s="108"/>
      <c r="L147" s="1"/>
    </row>
    <row r="148" spans="1:12">
      <c r="A148" s="82"/>
      <c r="B148" s="83" t="s">
        <v>112</v>
      </c>
      <c r="C148" s="91"/>
      <c r="D148" s="91"/>
      <c r="E148" s="109"/>
      <c r="F148" s="86"/>
      <c r="G148" s="87"/>
      <c r="H148" s="87"/>
      <c r="I148" s="106"/>
      <c r="J148" s="110"/>
      <c r="K148" s="108"/>
      <c r="L148" s="1"/>
    </row>
    <row r="149" spans="1:12">
      <c r="A149" s="82"/>
      <c r="B149" s="111" t="s">
        <v>106</v>
      </c>
      <c r="C149" s="91"/>
      <c r="D149" s="91"/>
      <c r="E149" s="109"/>
      <c r="F149" s="86" t="s">
        <v>33</v>
      </c>
      <c r="G149" s="87">
        <v>95</v>
      </c>
      <c r="H149" s="86">
        <f>G149</f>
        <v>95</v>
      </c>
      <c r="I149" s="106"/>
      <c r="J149" s="110">
        <f t="shared" ref="J149" si="21">G149*I149</f>
        <v>0</v>
      </c>
      <c r="K149" s="108"/>
      <c r="L149" s="1"/>
    </row>
    <row r="150" spans="1:12" ht="15.75" thickBot="1">
      <c r="A150" s="112"/>
      <c r="B150" s="113"/>
      <c r="C150" s="114"/>
      <c r="D150" s="114"/>
      <c r="E150" s="115"/>
      <c r="F150" s="116"/>
      <c r="G150" s="117"/>
      <c r="H150" s="117"/>
      <c r="I150" s="118"/>
      <c r="J150" s="119"/>
      <c r="K150" s="120"/>
      <c r="L150" s="1"/>
    </row>
  </sheetData>
  <mergeCells count="1">
    <mergeCell ref="J3:K3"/>
  </mergeCells>
  <phoneticPr fontId="1" type="noConversion"/>
  <printOptions horizontalCentered="1"/>
  <pageMargins left="0.39370078740157483" right="0.39370078740157483" top="0.78740157480314965" bottom="0.78740157480314965" header="0.31496062992125984" footer="0.31496062992125984"/>
  <pageSetup paperSize="9" scale="79" fitToHeight="0" orientation="portrait" r:id="rId1"/>
  <headerFooter>
    <oddFooter>&amp;C&amp;F</oddFooter>
  </headerFooter>
  <rowBreaks count="2" manualBreakCount="2">
    <brk id="61" max="16383" man="1"/>
    <brk id="121" max="16383" man="1"/>
  </rowBreaks>
  <drawing r:id="rId2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Saverio VERDUCI</dc:creator>
  <cp:lastModifiedBy>COLAS Stéphane</cp:lastModifiedBy>
  <cp:lastPrinted>2025-09-08T12:39:13Z</cp:lastPrinted>
  <dcterms:created xsi:type="dcterms:W3CDTF">2024-11-22T09:17:54Z</dcterms:created>
  <dcterms:modified xsi:type="dcterms:W3CDTF">2025-09-08T13:02:53Z</dcterms:modified>
</cp:coreProperties>
</file>